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640" windowHeight="11700" tabRatio="848"/>
  </bookViews>
  <sheets>
    <sheet name="ANEXO 3" sheetId="8" r:id="rId1"/>
    <sheet name="ANEXO 3 ejemplo" sheetId="13" r:id="rId2"/>
  </sheets>
  <definedNames>
    <definedName name="_xlnm._FilterDatabase" localSheetId="0" hidden="1">'ANEXO 3'!#REF!</definedName>
    <definedName name="_xlnm.Print_Area" localSheetId="0">'ANEXO 3'!$A$1:$K$163</definedName>
    <definedName name="_xlnm.Print_Area" localSheetId="1">'ANEXO 3 ejemplo'!$A$1:$AA$22</definedName>
  </definedNames>
  <calcPr calcId="144525"/>
</workbook>
</file>

<file path=xl/calcChain.xml><?xml version="1.0" encoding="utf-8"?>
<calcChain xmlns="http://schemas.openxmlformats.org/spreadsheetml/2006/main">
  <c r="I154" i="8" l="1"/>
  <c r="C154" i="8"/>
  <c r="G10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9" i="8"/>
  <c r="P9" i="13" l="1"/>
  <c r="J9" i="13"/>
  <c r="V9" i="13"/>
  <c r="V13" i="13"/>
  <c r="P13" i="13"/>
  <c r="J13" i="13"/>
  <c r="V12" i="13"/>
  <c r="P12" i="13"/>
  <c r="J12" i="13"/>
  <c r="V11" i="13"/>
  <c r="P11" i="13"/>
  <c r="J11" i="13"/>
  <c r="V10" i="13"/>
  <c r="P10" i="13"/>
  <c r="J10" i="13"/>
</calcChain>
</file>

<file path=xl/sharedStrings.xml><?xml version="1.0" encoding="utf-8"?>
<sst xmlns="http://schemas.openxmlformats.org/spreadsheetml/2006/main" count="837" uniqueCount="430">
  <si>
    <t>TOTAL</t>
  </si>
  <si>
    <t>PRESIDENTE MUNICIPAL</t>
  </si>
  <si>
    <t>TESORERO MUNICIPAL</t>
  </si>
  <si>
    <t>CONTRALOR MUNICIPAL</t>
  </si>
  <si>
    <t>MONTO TOTAL</t>
  </si>
  <si>
    <t>FISM</t>
  </si>
  <si>
    <t>MUNICIPAL</t>
  </si>
  <si>
    <t>ESTATAL</t>
  </si>
  <si>
    <t>FEDERAL</t>
  </si>
  <si>
    <t>PARTICULAR / OTROS</t>
  </si>
  <si>
    <t>-</t>
  </si>
  <si>
    <t>0</t>
  </si>
  <si>
    <t>SI</t>
  </si>
  <si>
    <t>NO</t>
  </si>
  <si>
    <t>INSTRUCTIVO</t>
  </si>
  <si>
    <t>"Bajo protesta de decir verdad, declaramos que este reporte y sus notas son razonablemente correctos, y son responsabilidad del emisor."</t>
  </si>
  <si>
    <t>MUNICIPIO:</t>
  </si>
  <si>
    <t>_____(1)_____</t>
  </si>
  <si>
    <t>DE _____(2)_____  A _____(3)_____ DEL AÑO _____(4)_____</t>
  </si>
  <si>
    <t>NOTAS:</t>
  </si>
  <si>
    <t>NOMBRE DE LA OBRA (5)</t>
  </si>
  <si>
    <t>UBICACIÓN (6)</t>
  </si>
  <si>
    <t>MODALIDAD DE EJECUCIÓN  (7)</t>
  </si>
  <si>
    <t>COG  (8)</t>
  </si>
  <si>
    <t>CUENTA CONTABLE  (9)</t>
  </si>
  <si>
    <t>UR  (11)</t>
  </si>
  <si>
    <t>OBRA CAPITALIZABLE   (12)</t>
  </si>
  <si>
    <t>_____(16)_____</t>
  </si>
  <si>
    <t xml:space="preserve"> (17)   </t>
  </si>
  <si>
    <t xml:space="preserve"> (17)      </t>
  </si>
  <si>
    <t>NÚMERO DE BENEFICIARIOS/METAS   (10)</t>
  </si>
  <si>
    <t>DIRECTOR DE OBRAS PÚBLICAS/RESPONSABLE</t>
  </si>
  <si>
    <r>
      <t xml:space="preserve">ESTRUCTURA FINANCIERA PRESUPUESTADA  (13)
</t>
    </r>
    <r>
      <rPr>
        <b/>
        <sz val="10"/>
        <color indexed="10"/>
        <rFont val="Arial Narrow"/>
        <family val="2"/>
      </rPr>
      <t>en correlación y congruencia con el anexo 6
ESTRUCTURA FINANCIERA  MODIFICADA (12)</t>
    </r>
  </si>
  <si>
    <r>
      <t xml:space="preserve">ESTRUCTURA FINANCIERA  EJERCIDA  (14)  </t>
    </r>
    <r>
      <rPr>
        <b/>
        <sz val="10"/>
        <color indexed="10"/>
        <rFont val="Arial Narrow"/>
        <family val="2"/>
      </rPr>
      <t>(momento devengado)
en correlación y congruencia con el anexo 6 
ESTRUCTURA FINACIERA FINAL  (13)</t>
    </r>
  </si>
  <si>
    <r>
      <t xml:space="preserve">ESTRUCTURA FINACIERA POR EJERCER    (15)
</t>
    </r>
    <r>
      <rPr>
        <b/>
        <sz val="10"/>
        <color indexed="10"/>
        <rFont val="Arial Narrow"/>
        <family val="2"/>
      </rPr>
      <t>en correlación y congruencia con el anexo 6 
POR EJERCER (14)</t>
    </r>
  </si>
  <si>
    <t>ESCUELA PRIMARIA JOSÉ HIDALGO</t>
  </si>
  <si>
    <t>MARUATA</t>
  </si>
  <si>
    <t>CONTRATO (AD)</t>
  </si>
  <si>
    <t>4206-6166</t>
  </si>
  <si>
    <t>5</t>
  </si>
  <si>
    <t>200 ALUMNOS</t>
  </si>
  <si>
    <t>X</t>
  </si>
  <si>
    <t xml:space="preserve">ANEXO 3: RELACIÓN DE OBRAS EJECUTADAS DURANTE EL EJERCICIO FISCAL </t>
  </si>
  <si>
    <t>NOMBRE DE LA OBRA</t>
  </si>
  <si>
    <t>L.C. BERNARDO RAZO DORANTES</t>
  </si>
  <si>
    <t>No. OBRA</t>
  </si>
  <si>
    <t>AYS-501-2017-001</t>
  </si>
  <si>
    <t>AYS-501-2017-002</t>
  </si>
  <si>
    <t>AYS-501-2017-003</t>
  </si>
  <si>
    <t>AYS-501-2017-023</t>
  </si>
  <si>
    <t>AYS-501-2017-005</t>
  </si>
  <si>
    <t>AYS-501-2017-006</t>
  </si>
  <si>
    <t>AYS-501-2017-007</t>
  </si>
  <si>
    <t>AYS-501-2017-008</t>
  </si>
  <si>
    <t>AYS-501-2017-009</t>
  </si>
  <si>
    <t>AYS-501-2017-010</t>
  </si>
  <si>
    <t>AYS-501-2017-011</t>
  </si>
  <si>
    <t>AYS-501-2017-012</t>
  </si>
  <si>
    <t>AYS-501-2017-022</t>
  </si>
  <si>
    <t>AYS-501-2017-014</t>
  </si>
  <si>
    <t>AYS-501-2017-015</t>
  </si>
  <si>
    <t>AYS-501-2017-024</t>
  </si>
  <si>
    <t>AYS-501-2017-025</t>
  </si>
  <si>
    <t>AYS-501-2017-026</t>
  </si>
  <si>
    <t>AYS-501-2017-016</t>
  </si>
  <si>
    <t>AYS-501-2017-017</t>
  </si>
  <si>
    <t>AYS-501-2017-027</t>
  </si>
  <si>
    <t>AYS-501-2017-028</t>
  </si>
  <si>
    <t>AYS-501-2017-029</t>
  </si>
  <si>
    <t>AYS-501-2017-030</t>
  </si>
  <si>
    <t>AYS-501-2017-018</t>
  </si>
  <si>
    <t>AYS-501-2017-031</t>
  </si>
  <si>
    <t>AYS-501-2017-019</t>
  </si>
  <si>
    <t>AYS-501-2017-032</t>
  </si>
  <si>
    <t>AYS-501-2017-033</t>
  </si>
  <si>
    <t>AYS-501-2017-020</t>
  </si>
  <si>
    <t>AYS-501-2017-034</t>
  </si>
  <si>
    <t>AYS-501-2017-035</t>
  </si>
  <si>
    <t>AYS-501-2017-036</t>
  </si>
  <si>
    <t>AYS-501-2017-038</t>
  </si>
  <si>
    <t>AYS-501-2017-039</t>
  </si>
  <si>
    <t>AYS-501-2017-040</t>
  </si>
  <si>
    <t>AYS-501-2017-041</t>
  </si>
  <si>
    <t>AYS-501-2017-042</t>
  </si>
  <si>
    <t>AYS-501-2017-043</t>
  </si>
  <si>
    <t>AYS-501-2017-045</t>
  </si>
  <si>
    <t>AYS-501-2017-046</t>
  </si>
  <si>
    <t>AYS-501-2017-047</t>
  </si>
  <si>
    <t>AYS-501-2017-048</t>
  </si>
  <si>
    <t>AYS-501-2017-049</t>
  </si>
  <si>
    <t>AYS-501-2017-050</t>
  </si>
  <si>
    <t>AYS-501-2017-051</t>
  </si>
  <si>
    <t>AYS-501-2017-052</t>
  </si>
  <si>
    <t>AYS-501-2017-053</t>
  </si>
  <si>
    <t>AYS-501-2017-054</t>
  </si>
  <si>
    <t>AYS-501-2017-055</t>
  </si>
  <si>
    <t>AYS-501-2017-056</t>
  </si>
  <si>
    <t>AYS-501-2017-057</t>
  </si>
  <si>
    <t>AYS-501-2017-085</t>
  </si>
  <si>
    <t>AYS-501-2017-058</t>
  </si>
  <si>
    <t>AYS-501-2017-086</t>
  </si>
  <si>
    <t>AYS-501-2017-059</t>
  </si>
  <si>
    <t>AYS-501-2017-061</t>
  </si>
  <si>
    <t>AYS-501-2017-062</t>
  </si>
  <si>
    <t>AYS-501-2017-063</t>
  </si>
  <si>
    <t>AYS-501-2017-064</t>
  </si>
  <si>
    <t>AYS-501-2017-087</t>
  </si>
  <si>
    <t>AYS-501-2017-065</t>
  </si>
  <si>
    <t>AYS-501-2017-067</t>
  </si>
  <si>
    <t>AYS-501-2017-068</t>
  </si>
  <si>
    <t>AYS-501-2017-069</t>
  </si>
  <si>
    <t>AYS-501-2017-070</t>
  </si>
  <si>
    <t>AYS-501-2017-071</t>
  </si>
  <si>
    <t>AYS-501-2017-072</t>
  </si>
  <si>
    <t>AYS-501-2017-073</t>
  </si>
  <si>
    <t>AYS-501-2017-074</t>
  </si>
  <si>
    <t>AYS-501-2017-075</t>
  </si>
  <si>
    <t>AYS-501-2017-076</t>
  </si>
  <si>
    <t>AYS-501-2017-088</t>
  </si>
  <si>
    <t>AYS-501-2017-077</t>
  </si>
  <si>
    <t>AYS-501-2017-078</t>
  </si>
  <si>
    <t>AYS-501-2017-079</t>
  </si>
  <si>
    <t>AYS-501-2017-080</t>
  </si>
  <si>
    <t>AYS-501-2017-081</t>
  </si>
  <si>
    <t>AYS-501-2017-082</t>
  </si>
  <si>
    <t>AYS-501-2017-083</t>
  </si>
  <si>
    <t>CONSTRUCCIÓN DE TANQUE DE ALMACENAMIENTO DE AGUA POTABLE</t>
  </si>
  <si>
    <t>CONSTRUCCIÓN DE TANQUE DE ALMACENAMIENTO DE AGUA POTABLE Y LINEA DE CONDUCCIÓN</t>
  </si>
  <si>
    <t>CONSTRUCCIÓN DE TANQUE DE ALMACENAMIENTO DE AGUA POTABLE Y SISTEMA DE BOMBEO</t>
  </si>
  <si>
    <t>CONSTRUCCIÓN DE LINEA DE AGUA POTABLE</t>
  </si>
  <si>
    <t>CONSTRUCCIÓN DE LINEA DE CONDUCCIÓN DE AGUA POTABLE</t>
  </si>
  <si>
    <t>AMPLIACIÓN DE RED DE AGUA POTABLE DE 2" DE DIÁMETRO LIBRAMIENTO FRANCISCO J. MUJICA.</t>
  </si>
  <si>
    <t>CONSTRUCCIÓN LINEA DE CONDUCCIÓN DE AGUA POTABLE DE 4" Y RED DE DISTRIBUCIÓN DE 2"</t>
  </si>
  <si>
    <t>CONSTRUCCIÓN Y MODERNIZACIÓN DE LA NUEVA LINEA DE CONDUCCIÓN EL CEDANO (1A. ETAPA)</t>
  </si>
  <si>
    <t>CONSTRUCCIÓN DE RED DE DISTRIBUCIÓN DE AGUA POTABLE, 1A. ETAPA.</t>
  </si>
  <si>
    <t>CONSTRUCCIÓN DE TANQUE DE ALMACENAMIENTO DE AGUA POTABLE, RED DE DISTRIBUCIÓN Y CERCO PERIMETRAL.</t>
  </si>
  <si>
    <t>REHABILITACIÓN DE RED DE AGUA POTABLE Y SISTEMA DE BOMBEO</t>
  </si>
  <si>
    <t>REHABILITACIÓN DE RED DE DISTRIBUCIÓN DE AGUA POTABLE Y SISTEMA DE BOMBEO</t>
  </si>
  <si>
    <t>CONSTRUCCIÓN DE DRENAJE SANITARIO</t>
  </si>
  <si>
    <t>REHABILITACIÓN DE DRENAJE SANITARIO</t>
  </si>
  <si>
    <t>TERMINACIÓN DE DRENAJE SANITARIO</t>
  </si>
  <si>
    <t>CONSTRUCCIÓN DE DRENAJE SANITARIO, 2A. ETAPA</t>
  </si>
  <si>
    <t>CONSTRUCCIÓN DE DRENAJE SANITARIO, 1A. ETAPA</t>
  </si>
  <si>
    <t>TERMINACIÓN DE DRENAJE SANITARIO Y OBRAS COMPLEMENTARIAS</t>
  </si>
  <si>
    <t>CONSTRUCCIÓN DE INSTALACIÓN DE CAPTACIÓN PLUVIAL</t>
  </si>
  <si>
    <t>ENTUBAMIENTO Y ADECUACIÓN DE LA BARRANCA DEL DIABLO</t>
  </si>
  <si>
    <t>CONSTRUCCIÓN DE DRENAJE PLUVIAL</t>
  </si>
  <si>
    <t>CONSTRUCCIÓN DE COLECTOR PARA CAPTACIÓN DE AGUA PLUVIAL</t>
  </si>
  <si>
    <t>CONSTRUCCIÓN DE COMEDOR EN ESC. PRIMARIA, LA CAÑADA</t>
  </si>
  <si>
    <t>CONSTRUCCIÓN DE SALA DE ESPERA, SANITARIOS, ACCESO Y BARANDAL EN CLÍNICA</t>
  </si>
  <si>
    <t>COATEPEC DE MORELOS, LOS ZAPOTES.</t>
  </si>
  <si>
    <t>DONACIANO OJEDA,  3A. MZA.</t>
  </si>
  <si>
    <t xml:space="preserve">FRANCISCO SERRATO, 2A. MZA. </t>
  </si>
  <si>
    <t>HEROICA ZITÁCUARO, DE PRESA VALSEQUILLO A NICOLÁS ROMERO.</t>
  </si>
  <si>
    <t>TIMBINEO DE LOS CONTRERAS, 1A. MZA.</t>
  </si>
  <si>
    <t>TIMBINEO DE LOS CONTRERAS, 2A. MZA., LAS PILITAS.</t>
  </si>
  <si>
    <t>TIMBINEO DE LOS CONTRERAS, 3A. MZA. ARMADILLOS.</t>
  </si>
  <si>
    <t>ZITÁCUARO</t>
  </si>
  <si>
    <t>CHICHIMEQUILLAS DE ESCOBEDO, LA ANGOSTURA CALLE EL ARCO.</t>
  </si>
  <si>
    <t>COATEPEC DE MORELOS, 4A. MZA.</t>
  </si>
  <si>
    <t>COATEPEC DE MORELOS, 1A Y 2A. CDA DE PAÑOLANDAS, LA ENCARNACIÓN.</t>
  </si>
  <si>
    <t>COATEPEC DE MORELOS, LA GARITA - LA CALERA</t>
  </si>
  <si>
    <t>COATEPEC DE MORELOS, 8A. MZA. NUEVO AMANECER.</t>
  </si>
  <si>
    <t>HEROICA ZITÁCUARO</t>
  </si>
  <si>
    <t>NICOLÁS ROMERO, 3A. Y 4A. MZA.</t>
  </si>
  <si>
    <t>SAN FELIPE LOS  ALZATI.</t>
  </si>
  <si>
    <t>SAN JUAN ZITÁCUARO,  COL. EL ZAPOTE</t>
  </si>
  <si>
    <t>SAN JUAN ZITÁCUARO, CERRADA DE PATZCUARO</t>
  </si>
  <si>
    <t>SAN JUAN ZITÁCUARO, PRIV. LAGO DE PATZCUARO.</t>
  </si>
  <si>
    <t>SAN JUAN ZITÁCUARO,  CALLE VICENTE GUERRERO, COL. EL ESCOBAL</t>
  </si>
  <si>
    <t>SAN JUAN ZITÁCUARO, LA MESITA DE PUEBLO NUEVO</t>
  </si>
  <si>
    <t>SAN JUAN ZITÁCUARO,  LA MESA DE CEDANO</t>
  </si>
  <si>
    <t>SAN JUAN ZITÁCUARO,  CALLE SAN JUAN, LA PALMA DE CEDANO</t>
  </si>
  <si>
    <t>SAN JUAN ZITÁCUARO, CARR. FED. N. 15. PARQUE INDUSTRIAL EL POLVORIN, LA FUNDICIÓN.</t>
  </si>
  <si>
    <t>SAN JUAN ZITÁCUARO, LA LOMITA</t>
  </si>
  <si>
    <t xml:space="preserve">SAN JUAN ZITÁCUARO, CALLE PRESA DE SAN ANTONIO PARTE ALTA </t>
  </si>
  <si>
    <t>ZIRÁHUATO DE LOS BERNAL, 2A. MZA.</t>
  </si>
  <si>
    <t>ZIRÁHUATO DE LOS BERNAL, COL. NUEVA</t>
  </si>
  <si>
    <t>ZIRÁHUATO DE LOS BERNAL, COL. DEL VALLE</t>
  </si>
  <si>
    <t>ZIRÁHUATO DE LOS BERNAL LAS PILAS AGUA NUEVA</t>
  </si>
  <si>
    <t>CRESCENCIO MORALES, LA CAÑADA</t>
  </si>
  <si>
    <t>FRANCISCO SERRATO, 1A. MZA.</t>
  </si>
  <si>
    <t>50</t>
  </si>
  <si>
    <t>ED-501-2017-095</t>
  </si>
  <si>
    <t>SAL-501-2017-089</t>
  </si>
  <si>
    <t>APUTZIO DE JUAREZ, 7A. MZA. LA PERA.</t>
  </si>
  <si>
    <t>APUTZIO DE JUAREZ, LA COMUNIDAD, 5A. MZA.</t>
  </si>
  <si>
    <t>APUTZIO DE JUÁREZ, 3A. MZA., LA GUITARRITA.</t>
  </si>
  <si>
    <t>APUTZIO DE JUÁREZ,  MESA CHIQUITA.</t>
  </si>
  <si>
    <t>APUTZIO DE JUÁREZ, LINDAVISTA.</t>
  </si>
  <si>
    <t>CONSTRUCCION DELINEA DE CONDUCCIÓN DE AGUA POTABLE</t>
  </si>
  <si>
    <t>CHICHIMEQUILLAS DE ESCOBEDO, LOC. SEIS PALOS.</t>
  </si>
  <si>
    <t>CONSTRUCCION DE LÍNEA DE CONDUCCIÓN DE AGUA POTABLE</t>
  </si>
  <si>
    <t>COATEPEC DE MORELOS, 3A. MZA. MELCHOR OCAMPO</t>
  </si>
  <si>
    <t>CRESCENCIO MORALES, EL RINCÓN 1A. MZA.</t>
  </si>
  <si>
    <t>CRESCENCIO MORALES, 3A. MZA, EL CAPULÍN.</t>
  </si>
  <si>
    <t>CONSTRUCCIÓN DE TANQUE DE ALMACENAMIENTO DE AGUA POTABLE Y RED DE DISTRIBUCIÓN</t>
  </si>
  <si>
    <t>CURUNGUEO, LOMA BONITA,  4A. MZA.</t>
  </si>
  <si>
    <t>FRANCISCO SERRATO, 2A. MZA. CERCA DE ESCUELA PRIM. JUSTO SIERRA.</t>
  </si>
  <si>
    <t xml:space="preserve">FRANCISCO SERRATO, EL MODROÑO, 1A MZA. </t>
  </si>
  <si>
    <t>NICOLÁS ROMERO 3A. MZA. LA BARDA.</t>
  </si>
  <si>
    <t>NICOLÁS ROMERO , 4A. MZA.</t>
  </si>
  <si>
    <t>SAN JUAN ZITÁCUARO, LOS EUCALIPTOS.</t>
  </si>
  <si>
    <t>CONSTRUCCIÓN DE SIFÓN PARA  LINEA DE CONDUCCION DE AGUA POTABLE</t>
  </si>
  <si>
    <t>CONSTRUCCIÓN DE LINEA DE CONDUCCIÓN DE AGUA POTABLE (2A. ETAPA)</t>
  </si>
  <si>
    <t>SAN JUAN ZITÁCUARO, 2A. MZA. CEDANO.</t>
  </si>
  <si>
    <t>REUBICACIÓN DE RED DE AGUA POTABLE, DESCARGAS Y ACOMETIDAS DOMICILIARIAS</t>
  </si>
  <si>
    <t>SAN JUAN ZITÁCUARO, LIBRAM FCO. J. MUJICA DEL CRUCERO SALIDA A MORELIA A LA MOJONERA.</t>
  </si>
  <si>
    <t>CONSTRUCCION DE TANQUE DE ALMACENAMIENTO DE AGUA POTABLE</t>
  </si>
  <si>
    <t>ZIRAHUATO DE LOS BERNAL, OJO DE AGUA, 3A. MZA.</t>
  </si>
  <si>
    <t>CONSTRUCCIÓN DE OLLA DE ALMACENAMIENTO DE AGUA</t>
  </si>
  <si>
    <t>KM. 11, PRESA EL BOSQUE.</t>
  </si>
  <si>
    <t>CONSTRUCCION DE DRENAJE SANITARIO</t>
  </si>
  <si>
    <t>EL AGUACATE, LA CHILERA.</t>
  </si>
  <si>
    <t>EL AGUACATE, DE LA COMPUERTA AL POZO NUEVO.</t>
  </si>
  <si>
    <t>EL AGUACATE, LA VÍA.</t>
  </si>
  <si>
    <t>EL AGUACATE, CONAFE.</t>
  </si>
  <si>
    <t>EL AGUACATE, LA CASA CHINA.</t>
  </si>
  <si>
    <t>REHABILITACIÓN DE, DRENAJE SANITARIO, PLUVIAL Y RED DE AGUA POTABLE.</t>
  </si>
  <si>
    <t>HEROICA ZITÁCUARO, CALLE GRAL. PUEBLITA, COL. POETAS.</t>
  </si>
  <si>
    <t>REHABILITACIÓN DE RED DRENAJE SANITARIO, PLUVIAL Y RED DE AGUA POTABLE.</t>
  </si>
  <si>
    <t>HEROICA ZITÁCUARO, CALLE JUAN DE DIOS PEZA, COL. POETAS.</t>
  </si>
  <si>
    <t>AYS-501-2017-091</t>
  </si>
  <si>
    <t>NICOLÁS ROMERO, 2A. MZA. LOS PINOS.</t>
  </si>
  <si>
    <t>AYS-501-2017-092</t>
  </si>
  <si>
    <t>NICOLÁS ROMERO, 1A. MZA. EL CERESO.</t>
  </si>
  <si>
    <t>CONSTRUCCIÓN DE DRENAJE SANITARIO 1A. ETAPA</t>
  </si>
  <si>
    <t>AYS-501-2017-093</t>
  </si>
  <si>
    <t>SAN JUAN ZITÁCUARO, CEDANO, 2A. MZA ATRAS SALÓN ZIRANDA</t>
  </si>
  <si>
    <t>AYS-501-2017-094</t>
  </si>
  <si>
    <t>CONSTRUCCIÓN DE DRENAJE PLUVIAL LOS EUCALIPTOS</t>
  </si>
  <si>
    <t>SAN JUAN ZITÁCUARO, MESA DE CEDANO, 3A. MZA</t>
  </si>
  <si>
    <t>AYS-501-2017-098</t>
  </si>
  <si>
    <t>CONSTRUCCION DE COLECTOR DE AGUA PLUVIAL</t>
  </si>
  <si>
    <t>SAN JUAN ZITÁCUARO, LIBRAM FCO. J. MUJICA DEL MIRADOR A LA MOJONERA</t>
  </si>
  <si>
    <t>AYS-501-2017-101</t>
  </si>
  <si>
    <t>REHABILITACIÓN DE DRENAJE SANITARIO, 1A. ETAPA</t>
  </si>
  <si>
    <t>ZIRÁHUATO DE LOS BERNAL, LA ESTACIÓN, 2A. MZA.</t>
  </si>
  <si>
    <t>AYS-501-2017-102</t>
  </si>
  <si>
    <t>ZIRÁHUATO DE LOS BERNAL, PUENTECILLAS, 3A. MZA.</t>
  </si>
  <si>
    <t xml:space="preserve">REHABILITACIÓN DE CLINICA </t>
  </si>
  <si>
    <t>VIV-501, 503, 102-2017-106</t>
  </si>
  <si>
    <t>PROGRAMA UNIDADES BÁSICAS DE VIVIENDA, PROGRAMA DE AHORRO Y SUBSIDIO "VIVIENDA URBANA Y/O VIVIENDA DIGNA</t>
  </si>
  <si>
    <t>AMPLIACIÓN DE RED ELECTRICA DE MEDIA Y BAJA TENSIÓN</t>
  </si>
  <si>
    <t>VIV-501-2017-107</t>
  </si>
  <si>
    <t>CRESCENCIO MORALES MACHO DE AGUA, RÍO FRIO</t>
  </si>
  <si>
    <t>VIV-501-2017-113</t>
  </si>
  <si>
    <t>CURUNGUEO 1A. MZA. EL SABINAL.</t>
  </si>
  <si>
    <t>VIV-501-2017-114</t>
  </si>
  <si>
    <t>DONACIANO OJEDA, 1A. MZA., COL. BUENA VISTA.</t>
  </si>
  <si>
    <t>VIV-501-2017-117</t>
  </si>
  <si>
    <t>EL AGUACATE 1A. MZA DEL PARAJE A LA COMPUERTA</t>
  </si>
  <si>
    <t>VIV-501-2017-119</t>
  </si>
  <si>
    <t>AMPLIACIÓN DE RED ELECTRICA DE MEDIA Y BAJA TENSIÓN, 1A. ETAPA</t>
  </si>
  <si>
    <t>FRANCSICO SERRATO, 1A. MZA. EL POCITO</t>
  </si>
  <si>
    <t>VIV-501-2017-120</t>
  </si>
  <si>
    <t>NICOLÁS ROMERO 2A. MZA. PIEDRA ANCHA (PEJO)</t>
  </si>
  <si>
    <t>VIV-501-2017-112</t>
  </si>
  <si>
    <t>INSTALACIÓN DE RED  DE ENERGÍA ELECTRICA DE  BAJA TENSIÓN</t>
  </si>
  <si>
    <t>NICOLÁS ROMERO 3A. MZA. LA PACHUCA</t>
  </si>
  <si>
    <t>VIV-501-2017-124</t>
  </si>
  <si>
    <t>AMPLIACIÓN DE RED ELECTRICA</t>
  </si>
  <si>
    <t>VIV-501-2017-121</t>
  </si>
  <si>
    <t>CHICHIMEQUILLAS DE ESCOBEDO, 5A. MZA SILVA DE ABAJO, FRACC. LOS ENCINOS.</t>
  </si>
  <si>
    <t>REUBICACIÓN DE LA LÍNEA DE CONDUCCIÓN DE AGUA POTABLE DEL MANANTIAL "LA CIENEGA" AL TANQUE DE ALMACENAMIENTO "MORA  Y LERDO", TRAMO SOBRE LA AV. REVOLUCIÓN SUR, ENTRE LA CALLE VICENTE SUAREZ (MONUMENTO A LA MUJER MAZAHUA) Y LA CALLE GRAL. PUEBLITA SUR Y CALLE GRAL. PUEBLITA SUR, ENTRE LA AV. REVOLUCIÓN SUR Y CALLE NICOLÁS GUILLÉN.</t>
  </si>
  <si>
    <t>ZIRÁHUATO DE LOS BERNAL, 2A. MZA. LA PRESA</t>
  </si>
  <si>
    <t>ED-501-2017-096</t>
  </si>
  <si>
    <t>ED-501-2017-097</t>
  </si>
  <si>
    <t>CONSTRUCCIÓN DE BARDA EN ESC. SEC. TEC. NO. 129</t>
  </si>
  <si>
    <t>APUTZIO DE JUÁREZ, LA Y GRIEGA</t>
  </si>
  <si>
    <t>ED-501-2017-125</t>
  </si>
  <si>
    <t>ED-501-2017-099</t>
  </si>
  <si>
    <t>CONSTRUCCIÓN DE AULA, SANITARIOS Y CERCADO PERIMETRAL, TELEBACHILLERATO</t>
  </si>
  <si>
    <t>MEJORAMIENTO DE ACCESO EN ESC. PREESCOLAR CONAFE</t>
  </si>
  <si>
    <t>CHICHIMEQUILLAS DE ESCOBEDO, 1A. MZA. EL CORRAL</t>
  </si>
  <si>
    <t>CHICHIMEQUILLAS DE ESCOBEDO, SILVA DE ARRIBA</t>
  </si>
  <si>
    <t>ED-501-2017-100</t>
  </si>
  <si>
    <t>COATEPEC DE MORELOS, LOS ZAPOTES</t>
  </si>
  <si>
    <t>ED-501-2017-103</t>
  </si>
  <si>
    <t>ED-501-2017-104</t>
  </si>
  <si>
    <t>CONSTRUCCIÓN DE AULA Y REHABILITACIÓN DE LOSAS</t>
  </si>
  <si>
    <t>CONSTRUCCION DE AULA Y MÓDULO DE SANITARIOS</t>
  </si>
  <si>
    <t>CRESCENCIO MORALES, EL TIGRE</t>
  </si>
  <si>
    <t>CRESCENCIO MORALES, 1A. MZA</t>
  </si>
  <si>
    <t>ED-501-2017-108</t>
  </si>
  <si>
    <t>CURUNGUEO, 1A. MZA.</t>
  </si>
  <si>
    <t>ED-501-2017-109</t>
  </si>
  <si>
    <t>ED-501-2017-126</t>
  </si>
  <si>
    <t>CONSTRUCCIÓN DE AULA Y MÓDULO DE SANITARIOS, ESC. PRIMARIA</t>
  </si>
  <si>
    <t>TERMINACIÓN DE AULA, CONSTRUCCIÓN DE MÓDULO DE SANITARIOS Y CERCADO PERIMETRAL, EN TELEBACHILLERATO</t>
  </si>
  <si>
    <t>DONACIANO OJEDA,  3A. MZA, PUENTEZUELAS</t>
  </si>
  <si>
    <t>DONACIANO OJEDA,  4A. MZA</t>
  </si>
  <si>
    <t>ED-501-2017-110</t>
  </si>
  <si>
    <t>EL AGUACATE</t>
  </si>
  <si>
    <t>ED-501-2017-111</t>
  </si>
  <si>
    <t>ED-501-2017-127</t>
  </si>
  <si>
    <t>CONSTRUCCION DE CERCO PERIMETRAL Y SANITARIOS TELEBACHILLERATO NO. 210 16ETH0210H</t>
  </si>
  <si>
    <t>CONSTRUCCIÓN DE 2 AULAS EN ESC. PRIMARIA "24 DE FEBRERO"</t>
  </si>
  <si>
    <t>FRANCISCO SERRATO, 1A. MZA</t>
  </si>
  <si>
    <t>FRANCISCO SERRATO, 3A. MZA. LA CAPILLA</t>
  </si>
  <si>
    <t>ED-501-2017-115</t>
  </si>
  <si>
    <t>ED-501-2017-116</t>
  </si>
  <si>
    <t>CONSTRUCCIÓN DE AULA EN JN. DE NIÑOS FED. "JAIME NUNO"</t>
  </si>
  <si>
    <t>INSTALACIÓN ELÉCTRICA PARA TELEBACHILLERATO NO. 192</t>
  </si>
  <si>
    <t>IGNACIO LOPEZ RAYÓN, MESAS DE ENANDIO</t>
  </si>
  <si>
    <t>IGNACIO LOPEZ RAYÓN, COYOTA</t>
  </si>
  <si>
    <t>ED-501-2017-118</t>
  </si>
  <si>
    <t>CONSTRUCCIÓN DE AULA DE MEDIOS EN TELESEC. NO. 321F</t>
  </si>
  <si>
    <t xml:space="preserve">MANZANILLOS </t>
  </si>
  <si>
    <t>ED-501-2017-158</t>
  </si>
  <si>
    <t>TERMINACIÓN DE JARDÍN DE NIÑOS MONTES DE OCA</t>
  </si>
  <si>
    <t>SAN FELIPE LOS ALZATI, COL. NUEVA</t>
  </si>
  <si>
    <t>ED-501-2017-172</t>
  </si>
  <si>
    <t>SAN JUAN ZITÁCUARO, 1A. MZA. PALMA DE CEDANO</t>
  </si>
  <si>
    <t>ED-501-2017-173</t>
  </si>
  <si>
    <t>ED-501-2017-129</t>
  </si>
  <si>
    <t>CONSTRUCCIÓN DE AULA Y SANITARIOS EN ESCUELA</t>
  </si>
  <si>
    <t>CONSTRUCCIÓN DE BARDA PERIMETRAL Y TERMINACIÓN DE ACCESO EN ESC. SEC.  1A. ETAPA</t>
  </si>
  <si>
    <t>ZIRÁHUATO DE LOS BERNAL, LAS PIRÁMIDES.</t>
  </si>
  <si>
    <t>ZIRÁHUATO DE LOS BERNAL, 1A. MZA.</t>
  </si>
  <si>
    <t>URB-501-2017-152</t>
  </si>
  <si>
    <t>URB-501-2017-122</t>
  </si>
  <si>
    <t>URB-501-2017-128</t>
  </si>
  <si>
    <t>PAVIMENTACIÓN DE CAMINO, 1A. ETAPA</t>
  </si>
  <si>
    <t>PAVIMENTACIÓN DE CAMINO A BASE DE CONCRETO HIDRÁULICO 1A. ETAPA.</t>
  </si>
  <si>
    <t xml:space="preserve">PAVIMENTACIÓN DE CAMINO, 1A. ETAPA </t>
  </si>
  <si>
    <t>APUTZIO DE JUÁREZ, LA TROJE, 7A. MZA.</t>
  </si>
  <si>
    <t>APUTZIO DE JUÁREZ, 7A. MZA. LA PERA.</t>
  </si>
  <si>
    <t>APUTZIO DE JUÁREZ, 5A. MZA. LA COMUNIDAD, MESA CHIQUITA.</t>
  </si>
  <si>
    <t>URB-501-2017-123</t>
  </si>
  <si>
    <t xml:space="preserve">REHABILITACIÓN DE CAMINOS </t>
  </si>
  <si>
    <t>CRESCENCIO MORALES, LOMAS DE APARICIO</t>
  </si>
  <si>
    <t>URB-501-2017-228</t>
  </si>
  <si>
    <t>REHABILITACIÓN DE CAMINOS</t>
  </si>
  <si>
    <t>DONACIANO OJEDA 2A. MZA.</t>
  </si>
  <si>
    <t>URB-501-2017-155</t>
  </si>
  <si>
    <t>URB-501-2017-163</t>
  </si>
  <si>
    <t>CONSTRUCCIÓN DE CALLE INTEGRAL JUAN DE DIOS PEZA SUR (2A. ETAPA)</t>
  </si>
  <si>
    <t>PROGRAMA DE  REHABILITACIÓN DE CALLES (REVESTIMIENTO) EN ZITÁCUARO</t>
  </si>
  <si>
    <t>HEROICA ZITÁCUARO, COL. POETAS</t>
  </si>
  <si>
    <t>URB-501-2017-037</t>
  </si>
  <si>
    <t>URB-501-2017-133</t>
  </si>
  <si>
    <t>PAVIMENTACIÓN DE CAMINO A BASE DE CONCRETO HIDRÁULICO</t>
  </si>
  <si>
    <t xml:space="preserve">TERMINACIÓN DE ANDADOR PEATONAL </t>
  </si>
  <si>
    <t>NICOLÁS ROMERO 5A. MZA. TOMA DE AGUA.</t>
  </si>
  <si>
    <t>NICOLÁS ROMERO</t>
  </si>
  <si>
    <t>URB-501-2017-161</t>
  </si>
  <si>
    <t>PAVIMENTACION DE CAMINO A BASE DE CONCRETO HIDRÁULICO, 2A ETAPA</t>
  </si>
  <si>
    <t xml:space="preserve">ZIRÁHUATO DE LOS BERNAL, LA MESA </t>
  </si>
  <si>
    <t>URB-501-2017-167</t>
  </si>
  <si>
    <t>URB-501-2017-168</t>
  </si>
  <si>
    <t>URB-501-2017-169</t>
  </si>
  <si>
    <t>URB-501-2017-170</t>
  </si>
  <si>
    <t>URB-501-2017-171</t>
  </si>
  <si>
    <t xml:space="preserve">CONSTRUCCIÓN DE MURO DE CONTENCIÓN </t>
  </si>
  <si>
    <t xml:space="preserve">CONSTRUCCIÓN DE RED DE ALUMBRADO PÚBLICO  EN CALLE JUAN DE DIOS PEZA SUR </t>
  </si>
  <si>
    <t>CONSTRUCCIÓN DE ALUMBRADO PUBLICO EN ANDADOR PEATONAL Y CICLOVIA</t>
  </si>
  <si>
    <t>PROGRAMA DE ALUMBRADO PÚBLICO EN LAS TENENCIAS.</t>
  </si>
  <si>
    <t>PROGRAMA DE SEÑALETICA  EN ZITÁCUARO</t>
  </si>
  <si>
    <t>HEROICA ZITÁCUARO, MANGA DE CLAVO</t>
  </si>
  <si>
    <t>HEROICA ZITÁCUARO,  LIBRAMIENTO FRANCISCO J. MUJICA</t>
  </si>
  <si>
    <t>HEROICA ZITÁCUARO,  AV. REVOLUCIÓN, COL. FLOR DE LIZ</t>
  </si>
  <si>
    <t>N / A</t>
  </si>
  <si>
    <t>GI-501-2017-191</t>
  </si>
  <si>
    <t>GASTOS INDIRECTOS</t>
  </si>
  <si>
    <t>DI-501-2017-192</t>
  </si>
  <si>
    <t>ACTUALIZACIÓN DEL REGLAMENTO DE CONSTRUCCIONES PARA EL MUNICIPIO DE ZITÁCUARO</t>
  </si>
  <si>
    <t>ELABORACIÓN DEL REGLAMENTO DE ANUNCIOS PUBLICITARIOS Y ENSERES EN VÍA PUBLICA  PARA EL MUNICIPIO DE ZITÁCUARO</t>
  </si>
  <si>
    <t>PLAN DE ESPACIO PÚBLICO Y MOVILIDAD REGIONAL SUSTENTABLE  DE ZITÁCUARO, MICHOACÁN.</t>
  </si>
  <si>
    <t>SAL-501-2017-090</t>
  </si>
  <si>
    <t>AYS-501-2017-246</t>
  </si>
  <si>
    <t>VIV-501-2017-250</t>
  </si>
  <si>
    <t>AYS-501-2017-247</t>
  </si>
  <si>
    <t>AYS-501-2017-248</t>
  </si>
  <si>
    <t>AYS-501-2017-249</t>
  </si>
  <si>
    <t>AYS-501-2017-251</t>
  </si>
  <si>
    <t>CHICHIMEQUILLAS DE ESCOBEDO, LOC. SEIS PALOS</t>
  </si>
  <si>
    <t>CHICHIMEQUILLAS DE ESCOBEDO, EL ESPINAL</t>
  </si>
  <si>
    <t>CRESCENCIO MORALES, RIO DE GUADALUPE</t>
  </si>
  <si>
    <t>DONACIANO OJEDA, 1A. MZA A 500 M DE LA DESVIACIÓN</t>
  </si>
  <si>
    <t>FRANCISCO SERRATO, 2A. MZA. EL PARAJE</t>
  </si>
  <si>
    <t>HEROICA ZITÁCUARO, CALLE LAS VIA, ENTRE LAS PALMAS Y ROBLES</t>
  </si>
  <si>
    <t>NICOLÁS ROMERO 3A. MZA. LA PERA</t>
  </si>
  <si>
    <t>SAN JUAN ZITÁCUARO, EL CEDANO</t>
  </si>
  <si>
    <t>ZIRAHUATO DE LOS BERNAL, LA MESA</t>
  </si>
  <si>
    <t>CHICHIMEQUILLAS DE ESCOBEDO, 1A. MZA SAN MIGUEL</t>
  </si>
  <si>
    <t>COATEPEC DE MORELOS, CAMÉMBARO</t>
  </si>
  <si>
    <t>COATEPEC DE MORELOS, 3A. MZA. MELCHOR OCAMPO, LA CALERA</t>
  </si>
  <si>
    <t>COATEPEC DE MORELOS, 4A. MZA EL EXTRAVÍO</t>
  </si>
  <si>
    <t>CURUNGUEO, EL RINCON</t>
  </si>
  <si>
    <t>CURUNGUEO, VALLE VERDE,  CAPILLA FRENTE AL MOLINO</t>
  </si>
  <si>
    <t>CURUNGUEO, OJO DE AGUA</t>
  </si>
  <si>
    <t>CURUNGUEO, EN LA 2DA. CERRADA DE CEDRO #10 COL. VALLE VERDE</t>
  </si>
  <si>
    <t>CURUNGUEO, ENTRE LA ESC. CBTIS EN COL. LAS PALMAS</t>
  </si>
  <si>
    <t>EL AGUACATE, FRACC. POPULAR EL CACIQUE</t>
  </si>
  <si>
    <t>HEROICA ZITÁCUARO, CALLE GONZALEZ ORTEGA</t>
  </si>
  <si>
    <t>NICOLÁS ROMERO, PIEDRA ANCHA</t>
  </si>
  <si>
    <t>SAN JUAN ZITÁCUARO, CALLE FRANCISCO SERRATO, COL. EL ESCOBAL.</t>
  </si>
  <si>
    <t>REHABILITACIÓN DE ESCUELA IGNACIO LOPEZ RAYÓN</t>
  </si>
  <si>
    <t>APUTZIO DE JUÁREZ, 1A. MZA.</t>
  </si>
  <si>
    <t>CONSTRUCCIÓN DE AULA Y REHABILITACIÓN DE SANITARIOS, ESC. PRIM. LÁZARO CÁRDENAS</t>
  </si>
  <si>
    <t>AMPLIACIÓN DE AULA EN  PRESCOLAR COMUNITARIO "BENITO JUAREZ "</t>
  </si>
  <si>
    <t>CONSTRUCCIÓN DE BARDA PERIMETRAL JARDÍN DE NIÑOS.</t>
  </si>
  <si>
    <t>CONSTRUCCIÓN DE SANITARIOS Y FOSA SÉPTICA EN  TELEBACHILLERATO LA PALMACONSTRUCIÓN DE AULA Y CERCO PERIMETRAL EN ESC. TELEBACHILLERATO LA PALMA</t>
  </si>
  <si>
    <t>CONSTRUCCIÓN DE RED DE DRENAJE SANITARIO, FOSA SEPTICA Y POZO DE ABSORCIÓN.</t>
  </si>
  <si>
    <t>CURUNGUEO, LA GIRONDA.</t>
  </si>
  <si>
    <t xml:space="preserve">AMPLIACIÓN DE RED ELECTRICA </t>
  </si>
  <si>
    <t>DONACIANO OJEDA,  4A. MZA.</t>
  </si>
  <si>
    <t>FRANCISCO SERRATO, 3A. MZA. EL CALVARIO.</t>
  </si>
  <si>
    <t>REHABILITACIÓN DE DRENAJE CALLE PROL. DE MORELOS.</t>
  </si>
  <si>
    <t>HEROICA ZITÁCUARO, COL. EDUCACIÓN</t>
  </si>
  <si>
    <t>SAN FELIPE LOS ALZATI, 1A. MZA.</t>
  </si>
  <si>
    <t>250</t>
  </si>
  <si>
    <t>30</t>
  </si>
  <si>
    <t>ING. CARLOS HERRERA TELLO</t>
  </si>
  <si>
    <t>FISM TOTAL</t>
  </si>
  <si>
    <t>ENTIDAD</t>
  </si>
  <si>
    <t>MUNICIPIO</t>
  </si>
  <si>
    <t>MICHOACAN</t>
  </si>
  <si>
    <t>ZITACUARO</t>
  </si>
  <si>
    <t>LOCALIDAD</t>
  </si>
  <si>
    <t>METAS %</t>
  </si>
  <si>
    <t>NÚMERO DE BENEFICIARIOS</t>
  </si>
  <si>
    <t>MUNICIPIO DE ZITÁCUARO MICHOACÁN</t>
  </si>
  <si>
    <t>MONTOS QUE RECIBAN, OBRAS Y ACCIONES A REALIZAR CON EL F.A.I.S.</t>
  </si>
  <si>
    <t>UBICACIÓN</t>
  </si>
  <si>
    <t>ESTRUCTURA FINANCIERA</t>
  </si>
  <si>
    <t>MONTOS QUE SE RECIBAN DEL F.A.I.S.    A DICIEMBRE 2017                                                      $96, 855,283.00</t>
  </si>
  <si>
    <t xml:space="preserve">                                      LIC. HUGO ALBERTO HERNANDEZ SUAREZ</t>
  </si>
  <si>
    <t xml:space="preserve">FISM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</si>
</sst>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[$€]_-;\-* #,##0.00\ [$€]_-;_-* &quot;-&quot;??\ [$€]_-;_-@_-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b/>
      <u/>
      <sz val="20"/>
      <name val="Arial Narrow"/>
      <family val="2"/>
    </font>
    <font>
      <b/>
      <sz val="10"/>
      <name val="Arial Narrow"/>
      <family val="2"/>
    </font>
    <font>
      <b/>
      <u/>
      <sz val="11"/>
      <name val="Arial Narrow"/>
      <family val="2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color indexed="1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u/>
      <sz val="20"/>
      <color theme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rgb="FFFF0000"/>
      <name val="Arial Narrow"/>
      <family val="2"/>
    </font>
    <font>
      <b/>
      <sz val="18"/>
      <color rgb="FFFF0000"/>
      <name val="Arial Narrow"/>
      <family val="2"/>
    </font>
    <font>
      <sz val="11"/>
      <color rgb="FFFF0000"/>
      <name val="Arial Narrow"/>
      <family val="2"/>
    </font>
    <font>
      <b/>
      <sz val="12"/>
      <color rgb="FFFF0000"/>
      <name val="Calibri"/>
      <family val="2"/>
      <scheme val="minor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rgb="FFFF000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0" fillId="16" borderId="1" applyNumberFormat="0" applyAlignment="0" applyProtection="0"/>
    <xf numFmtId="164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18" borderId="0" applyNumberFormat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2" fillId="19" borderId="0" applyNumberFormat="0" applyBorder="0" applyAlignment="0" applyProtection="0"/>
    <xf numFmtId="0" fontId="1" fillId="0" borderId="0"/>
    <xf numFmtId="0" fontId="30" fillId="0" borderId="0"/>
    <xf numFmtId="0" fontId="1" fillId="11" borderId="4" applyNumberFormat="0" applyFont="0" applyAlignment="0" applyProtection="0"/>
    <xf numFmtId="9" fontId="18" fillId="0" borderId="0" applyFont="0" applyFill="0" applyBorder="0" applyAlignment="0" applyProtection="0"/>
    <xf numFmtId="0" fontId="13" fillId="3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7" fillId="0" borderId="9" applyNumberFormat="0" applyFill="0" applyAlignment="0" applyProtection="0"/>
  </cellStyleXfs>
  <cellXfs count="99">
    <xf numFmtId="0" fontId="0" fillId="0" borderId="0" xfId="0"/>
    <xf numFmtId="0" fontId="32" fillId="0" borderId="0" xfId="0" applyFont="1"/>
    <xf numFmtId="0" fontId="33" fillId="0" borderId="0" xfId="0" applyFont="1" applyAlignment="1"/>
    <xf numFmtId="0" fontId="34" fillId="0" borderId="0" xfId="35" applyFont="1" applyAlignment="1" applyProtection="1"/>
    <xf numFmtId="0" fontId="19" fillId="0" borderId="10" xfId="35" applyFont="1" applyBorder="1" applyAlignment="1" applyProtection="1"/>
    <xf numFmtId="4" fontId="23" fillId="0" borderId="12" xfId="37" applyNumberFormat="1" applyFont="1" applyFill="1" applyBorder="1" applyAlignment="1">
      <alignment horizontal="center" vertical="center" wrapText="1"/>
    </xf>
    <xf numFmtId="43" fontId="23" fillId="0" borderId="12" xfId="37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/>
    </xf>
    <xf numFmtId="4" fontId="24" fillId="0" borderId="12" xfId="0" applyNumberFormat="1" applyFont="1" applyFill="1" applyBorder="1" applyAlignment="1">
      <alignment horizontal="center" vertical="center"/>
    </xf>
    <xf numFmtId="0" fontId="32" fillId="0" borderId="0" xfId="0" applyFont="1" applyBorder="1" applyAlignment="1"/>
    <xf numFmtId="0" fontId="32" fillId="0" borderId="0" xfId="0" applyFont="1" applyFill="1"/>
    <xf numFmtId="0" fontId="32" fillId="0" borderId="0" xfId="0" applyFont="1" applyBorder="1"/>
    <xf numFmtId="0" fontId="35" fillId="0" borderId="0" xfId="0" applyFont="1"/>
    <xf numFmtId="0" fontId="36" fillId="0" borderId="0" xfId="0" applyFont="1"/>
    <xf numFmtId="0" fontId="32" fillId="0" borderId="0" xfId="0" applyFont="1" applyBorder="1" applyAlignment="1">
      <alignment horizontal="center"/>
    </xf>
    <xf numFmtId="0" fontId="19" fillId="0" borderId="0" xfId="35" applyFont="1" applyAlignment="1" applyProtection="1">
      <alignment vertical="center"/>
    </xf>
    <xf numFmtId="4" fontId="23" fillId="20" borderId="13" xfId="0" applyNumberFormat="1" applyFont="1" applyFill="1" applyBorder="1" applyAlignment="1">
      <alignment horizontal="center" vertical="center"/>
    </xf>
    <xf numFmtId="4" fontId="24" fillId="21" borderId="13" xfId="0" applyNumberFormat="1" applyFont="1" applyFill="1" applyBorder="1" applyAlignment="1">
      <alignment horizontal="center" vertical="center"/>
    </xf>
    <xf numFmtId="4" fontId="24" fillId="21" borderId="14" xfId="0" applyNumberFormat="1" applyFont="1" applyFill="1" applyBorder="1" applyAlignment="1">
      <alignment horizontal="center" vertical="center"/>
    </xf>
    <xf numFmtId="4" fontId="24" fillId="0" borderId="13" xfId="0" applyNumberFormat="1" applyFont="1" applyFill="1" applyBorder="1" applyAlignment="1">
      <alignment horizontal="center" vertical="center"/>
    </xf>
    <xf numFmtId="4" fontId="24" fillId="22" borderId="13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/>
    </xf>
    <xf numFmtId="49" fontId="24" fillId="23" borderId="13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9" fillId="0" borderId="0" xfId="0" applyFont="1" applyFill="1"/>
    <xf numFmtId="0" fontId="26" fillId="0" borderId="0" xfId="0" applyFont="1" applyFill="1" applyBorder="1" applyAlignment="1"/>
    <xf numFmtId="0" fontId="27" fillId="0" borderId="0" xfId="41" applyFont="1" applyFill="1" applyBorder="1" applyAlignment="1">
      <alignment horizontal="center"/>
    </xf>
    <xf numFmtId="0" fontId="27" fillId="0" borderId="0" xfId="41" applyFont="1" applyFill="1" applyBorder="1" applyAlignment="1"/>
    <xf numFmtId="0" fontId="28" fillId="0" borderId="0" xfId="0" applyFont="1" applyFill="1" applyAlignment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6" fillId="0" borderId="0" xfId="0" applyFont="1" applyFill="1" applyBorder="1" applyAlignment="1">
      <alignment horizontal="center"/>
    </xf>
    <xf numFmtId="0" fontId="37" fillId="0" borderId="0" xfId="41" applyFont="1" applyFill="1" applyBorder="1" applyAlignment="1">
      <alignment horizontal="center"/>
    </xf>
    <xf numFmtId="0" fontId="38" fillId="0" borderId="0" xfId="0" applyFont="1" applyFill="1" applyAlignment="1"/>
    <xf numFmtId="0" fontId="39" fillId="0" borderId="0" xfId="0" applyFont="1" applyFill="1"/>
    <xf numFmtId="0" fontId="37" fillId="0" borderId="0" xfId="41" applyFont="1" applyFill="1" applyBorder="1" applyAlignment="1"/>
    <xf numFmtId="4" fontId="40" fillId="0" borderId="0" xfId="0" applyNumberFormat="1" applyFont="1" applyAlignment="1">
      <alignment horizontal="right"/>
    </xf>
    <xf numFmtId="0" fontId="28" fillId="0" borderId="0" xfId="41" applyFont="1" applyFill="1" applyAlignment="1"/>
    <xf numFmtId="0" fontId="26" fillId="0" borderId="0" xfId="0" applyFont="1" applyFill="1" applyAlignment="1">
      <alignment horizontal="center"/>
    </xf>
    <xf numFmtId="0" fontId="20" fillId="0" borderId="10" xfId="0" applyFont="1" applyFill="1" applyBorder="1"/>
    <xf numFmtId="4" fontId="26" fillId="0" borderId="10" xfId="0" applyNumberFormat="1" applyFont="1" applyFill="1" applyBorder="1"/>
    <xf numFmtId="0" fontId="26" fillId="0" borderId="10" xfId="0" applyFont="1" applyFill="1" applyBorder="1"/>
    <xf numFmtId="0" fontId="39" fillId="0" borderId="10" xfId="0" applyFont="1" applyFill="1" applyBorder="1"/>
    <xf numFmtId="0" fontId="26" fillId="0" borderId="0" xfId="0" applyFont="1" applyFill="1" applyAlignment="1">
      <alignment horizontal="right"/>
    </xf>
    <xf numFmtId="4" fontId="23" fillId="0" borderId="0" xfId="0" applyNumberFormat="1" applyFont="1" applyFill="1" applyAlignment="1">
      <alignment horizontal="center"/>
    </xf>
    <xf numFmtId="0" fontId="29" fillId="0" borderId="0" xfId="0" applyFont="1" applyFill="1" applyBorder="1"/>
    <xf numFmtId="0" fontId="43" fillId="0" borderId="0" xfId="0" applyFont="1" applyFill="1"/>
    <xf numFmtId="43" fontId="42" fillId="0" borderId="17" xfId="37" applyFont="1" applyFill="1" applyBorder="1" applyAlignment="1">
      <alignment vertical="center" wrapText="1"/>
    </xf>
    <xf numFmtId="43" fontId="42" fillId="0" borderId="12" xfId="37" applyFont="1" applyFill="1" applyBorder="1" applyAlignment="1">
      <alignment vertical="center"/>
    </xf>
    <xf numFmtId="0" fontId="42" fillId="0" borderId="12" xfId="0" applyFont="1" applyFill="1" applyBorder="1" applyAlignment="1">
      <alignment vertical="center"/>
    </xf>
    <xf numFmtId="0" fontId="42" fillId="0" borderId="12" xfId="0" applyFont="1" applyFill="1" applyBorder="1" applyAlignment="1">
      <alignment horizontal="center"/>
    </xf>
    <xf numFmtId="43" fontId="42" fillId="0" borderId="12" xfId="37" applyFont="1" applyFill="1" applyBorder="1" applyAlignment="1">
      <alignment horizontal="center" vertical="center"/>
    </xf>
    <xf numFmtId="0" fontId="43" fillId="0" borderId="12" xfId="0" applyFont="1" applyFill="1" applyBorder="1" applyAlignment="1" applyProtection="1">
      <alignment horizontal="center" vertical="center" wrapText="1"/>
      <protection hidden="1"/>
    </xf>
    <xf numFmtId="44" fontId="43" fillId="0" borderId="23" xfId="38" applyFont="1" applyFill="1" applyBorder="1" applyAlignment="1">
      <alignment horizontal="center" vertical="center"/>
    </xf>
    <xf numFmtId="0" fontId="43" fillId="0" borderId="11" xfId="0" applyFont="1" applyFill="1" applyBorder="1" applyAlignment="1" applyProtection="1">
      <alignment horizontal="center" vertical="center" wrapText="1"/>
      <protection hidden="1"/>
    </xf>
    <xf numFmtId="10" fontId="43" fillId="0" borderId="12" xfId="43" applyNumberFormat="1" applyFont="1" applyFill="1" applyBorder="1" applyAlignment="1" applyProtection="1">
      <alignment horizontal="center" vertical="center" wrapText="1"/>
      <protection hidden="1"/>
    </xf>
    <xf numFmtId="44" fontId="43" fillId="0" borderId="12" xfId="38" applyFont="1" applyFill="1" applyBorder="1" applyAlignment="1">
      <alignment horizontal="center" vertical="center"/>
    </xf>
    <xf numFmtId="44" fontId="43" fillId="0" borderId="17" xfId="38" applyFont="1" applyFill="1" applyBorder="1" applyAlignment="1">
      <alignment horizontal="center" vertical="center"/>
    </xf>
    <xf numFmtId="0" fontId="43" fillId="0" borderId="19" xfId="0" applyFont="1" applyFill="1" applyBorder="1"/>
    <xf numFmtId="44" fontId="42" fillId="0" borderId="19" xfId="38" applyFont="1" applyFill="1" applyBorder="1"/>
    <xf numFmtId="4" fontId="44" fillId="0" borderId="19" xfId="0" applyNumberFormat="1" applyFont="1" applyFill="1" applyBorder="1"/>
    <xf numFmtId="0" fontId="41" fillId="0" borderId="0" xfId="0" applyFont="1" applyFill="1" applyAlignment="1">
      <alignment horizontal="center"/>
    </xf>
    <xf numFmtId="0" fontId="28" fillId="0" borderId="0" xfId="41" applyFont="1" applyFill="1" applyAlignment="1">
      <alignment horizontal="center"/>
    </xf>
    <xf numFmtId="43" fontId="42" fillId="0" borderId="18" xfId="37" applyFont="1" applyFill="1" applyBorder="1" applyAlignment="1">
      <alignment horizontal="center" vertical="center" wrapText="1"/>
    </xf>
    <xf numFmtId="43" fontId="42" fillId="0" borderId="11" xfId="37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wrapText="1"/>
    </xf>
    <xf numFmtId="0" fontId="42" fillId="0" borderId="21" xfId="0" applyFont="1" applyFill="1" applyBorder="1" applyAlignment="1">
      <alignment horizontal="center" wrapText="1"/>
    </xf>
    <xf numFmtId="0" fontId="42" fillId="0" borderId="17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42" fillId="0" borderId="21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4" fontId="20" fillId="0" borderId="12" xfId="37" applyNumberFormat="1" applyFont="1" applyFill="1" applyBorder="1" applyAlignment="1">
      <alignment horizontal="center" vertical="center" wrapText="1"/>
    </xf>
    <xf numFmtId="4" fontId="22" fillId="0" borderId="12" xfId="37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0" fillId="0" borderId="16" xfId="0" applyFont="1" applyFill="1" applyBorder="1" applyAlignment="1">
      <alignment horizontal="center" vertical="center" wrapText="1"/>
    </xf>
    <xf numFmtId="0" fontId="21" fillId="0" borderId="20" xfId="35" applyFont="1" applyFill="1" applyBorder="1" applyAlignment="1" applyProtection="1">
      <alignment horizontal="center" vertical="center" wrapText="1"/>
    </xf>
    <xf numFmtId="0" fontId="21" fillId="0" borderId="17" xfId="35" applyFont="1" applyFill="1" applyBorder="1" applyAlignment="1" applyProtection="1">
      <alignment horizontal="center" vertical="center" wrapText="1"/>
    </xf>
  </cellXfs>
  <cellStyles count="51">
    <cellStyle name="Buena 2" xfId="1"/>
    <cellStyle name="Cálculo 2" xfId="2"/>
    <cellStyle name="Celda de comprobación 2" xfId="3"/>
    <cellStyle name="Celda vinculada 2" xfId="4"/>
    <cellStyle name="Encabezado 4 2" xfId="5"/>
    <cellStyle name="Énfasis 1" xfId="6"/>
    <cellStyle name="Énfasis 2" xfId="7"/>
    <cellStyle name="Énfasis 3" xfId="8"/>
    <cellStyle name="Énfasis1 - 20%" xfId="9"/>
    <cellStyle name="Énfasis1 - 40%" xfId="10"/>
    <cellStyle name="Énfasis1 - 60%" xfId="11"/>
    <cellStyle name="Énfasis1 2" xfId="12"/>
    <cellStyle name="Énfasis2 - 20%" xfId="13"/>
    <cellStyle name="Énfasis2 - 40%" xfId="14"/>
    <cellStyle name="Énfasis2 - 60%" xfId="15"/>
    <cellStyle name="Énfasis2 2" xfId="16"/>
    <cellStyle name="Énfasis3 - 20%" xfId="17"/>
    <cellStyle name="Énfasis3 - 40%" xfId="18"/>
    <cellStyle name="Énfasis3 - 60%" xfId="19"/>
    <cellStyle name="Énfasis3 2" xfId="20"/>
    <cellStyle name="Énfasis4 - 20%" xfId="21"/>
    <cellStyle name="Énfasis4 - 40%" xfId="22"/>
    <cellStyle name="Énfasis4 - 60%" xfId="23"/>
    <cellStyle name="Énfasis4 2" xfId="24"/>
    <cellStyle name="Énfasis5 - 20%" xfId="25"/>
    <cellStyle name="Énfasis5 - 40%" xfId="26"/>
    <cellStyle name="Énfasis5 - 60%" xfId="27"/>
    <cellStyle name="Énfasis5 2" xfId="28"/>
    <cellStyle name="Énfasis6 - 20%" xfId="29"/>
    <cellStyle name="Énfasis6 - 40%" xfId="30"/>
    <cellStyle name="Énfasis6 - 60%" xfId="31"/>
    <cellStyle name="Énfasis6 2" xfId="32"/>
    <cellStyle name="Entrada 2" xfId="33"/>
    <cellStyle name="Euro" xfId="34"/>
    <cellStyle name="Hipervínculo" xfId="35" builtinId="8"/>
    <cellStyle name="Incorrecto 2" xfId="36"/>
    <cellStyle name="Millares 10 10" xfId="37"/>
    <cellStyle name="Moneda" xfId="38" builtinId="4"/>
    <cellStyle name="Neutral 2" xfId="39"/>
    <cellStyle name="Normal" xfId="0" builtinId="0"/>
    <cellStyle name="Normal 2 2" xfId="40"/>
    <cellStyle name="Normal 3" xfId="41"/>
    <cellStyle name="Notas 2" xfId="42"/>
    <cellStyle name="Porcentaje" xfId="43" builtinId="5"/>
    <cellStyle name="Salida 2" xfId="44"/>
    <cellStyle name="Texto de advertencia 2" xfId="45"/>
    <cellStyle name="Título 1 2" xfId="46"/>
    <cellStyle name="Título 2 2" xfId="47"/>
    <cellStyle name="Título 3 2" xfId="48"/>
    <cellStyle name="Título de hoja" xfId="49"/>
    <cellStyle name="Total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197303</xdr:colOff>
      <xdr:row>4</xdr:row>
      <xdr:rowOff>104774</xdr:rowOff>
    </xdr:to>
    <xdr:pic>
      <xdr:nvPicPr>
        <xdr:cNvPr id="19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2" t="27039" r="1485" b="57370"/>
        <a:stretch>
          <a:fillRect/>
        </a:stretch>
      </xdr:blipFill>
      <xdr:spPr bwMode="auto">
        <a:xfrm>
          <a:off x="95250" y="123825"/>
          <a:ext cx="1038225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428625</xdr:colOff>
      <xdr:row>0</xdr:row>
      <xdr:rowOff>161925</xdr:rowOff>
    </xdr:from>
    <xdr:to>
      <xdr:col>9</xdr:col>
      <xdr:colOff>465364</xdr:colOff>
      <xdr:row>4</xdr:row>
      <xdr:rowOff>134243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77375" y="161925"/>
          <a:ext cx="1352550" cy="9819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409575</xdr:colOff>
      <xdr:row>1</xdr:row>
      <xdr:rowOff>104775</xdr:rowOff>
    </xdr:from>
    <xdr:to>
      <xdr:col>26</xdr:col>
      <xdr:colOff>723900</xdr:colOff>
      <xdr:row>3</xdr:row>
      <xdr:rowOff>180975</xdr:rowOff>
    </xdr:to>
    <xdr:grpSp>
      <xdr:nvGrpSpPr>
        <xdr:cNvPr id="5158" name="3 Grupo"/>
        <xdr:cNvGrpSpPr>
          <a:grpSpLocks/>
        </xdr:cNvGrpSpPr>
      </xdr:nvGrpSpPr>
      <xdr:grpSpPr bwMode="auto">
        <a:xfrm>
          <a:off x="27270075" y="400050"/>
          <a:ext cx="2238375" cy="609600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11750" y="228154"/>
            <a:ext cx="1189450" cy="5250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AppData\Local\Documents%20and%20Settings\Usuario\Mis%20documentos\Downloads\CAPITALIZAB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tabSelected="1" view="pageBreakPreview" zoomScale="70" zoomScaleNormal="100" zoomScaleSheetLayoutView="70" workbookViewId="0">
      <selection activeCell="D10" sqref="D10"/>
    </sheetView>
  </sheetViews>
  <sheetFormatPr baseColWidth="10" defaultRowHeight="16.5" x14ac:dyDescent="0.3"/>
  <cols>
    <col min="1" max="1" width="14" style="32" customWidth="1"/>
    <col min="2" max="2" width="33.28515625" style="31" customWidth="1"/>
    <col min="3" max="3" width="17.140625" style="42" customWidth="1"/>
    <col min="4" max="4" width="15.42578125" style="31" customWidth="1"/>
    <col min="5" max="5" width="13.42578125" style="31" customWidth="1"/>
    <col min="6" max="6" width="25.85546875" style="31" customWidth="1"/>
    <col min="7" max="7" width="12.28515625" style="31" customWidth="1"/>
    <col min="8" max="8" width="15.28515625" style="31" customWidth="1"/>
    <col min="9" max="9" width="19.85546875" style="42" customWidth="1"/>
    <col min="10" max="10" width="21.42578125" style="31" customWidth="1"/>
    <col min="11" max="16384" width="11.42578125" style="31"/>
  </cols>
  <sheetData>
    <row r="1" spans="1:10" ht="18.75" x14ac:dyDescent="0.3">
      <c r="B1" s="34"/>
      <c r="C1" s="40"/>
      <c r="D1" s="35"/>
      <c r="E1" s="35"/>
      <c r="F1" s="35"/>
      <c r="G1" s="35"/>
      <c r="H1" s="35"/>
      <c r="I1" s="43"/>
      <c r="J1" s="34"/>
    </row>
    <row r="2" spans="1:10" ht="23.25" x14ac:dyDescent="0.35">
      <c r="A2" s="70" t="s">
        <v>423</v>
      </c>
      <c r="B2" s="70"/>
      <c r="C2" s="70"/>
      <c r="D2" s="70"/>
      <c r="E2" s="70"/>
      <c r="F2" s="70"/>
      <c r="G2" s="70"/>
      <c r="H2" s="70"/>
      <c r="I2" s="70"/>
      <c r="J2" s="45"/>
    </row>
    <row r="3" spans="1:10" ht="18.75" x14ac:dyDescent="0.3">
      <c r="A3" s="69" t="s">
        <v>424</v>
      </c>
      <c r="B3" s="69"/>
      <c r="C3" s="69"/>
      <c r="D3" s="69"/>
      <c r="E3" s="69"/>
      <c r="F3" s="69"/>
      <c r="G3" s="69"/>
      <c r="H3" s="69"/>
      <c r="I3" s="69"/>
      <c r="J3" s="34"/>
    </row>
    <row r="4" spans="1:10" ht="18.75" x14ac:dyDescent="0.3">
      <c r="A4" s="69" t="s">
        <v>427</v>
      </c>
      <c r="B4" s="69"/>
      <c r="C4" s="69"/>
      <c r="D4" s="69"/>
      <c r="E4" s="69"/>
      <c r="F4" s="69"/>
      <c r="G4" s="69"/>
      <c r="H4" s="69"/>
      <c r="I4" s="69"/>
      <c r="J4" s="34"/>
    </row>
    <row r="5" spans="1:10" ht="23.25" x14ac:dyDescent="0.35">
      <c r="B5" s="36"/>
      <c r="C5" s="41"/>
      <c r="D5" s="36"/>
      <c r="E5" s="36"/>
      <c r="F5" s="36"/>
      <c r="G5" s="36"/>
      <c r="H5" s="36"/>
    </row>
    <row r="7" spans="1:10" s="54" customFormat="1" ht="16.5" customHeight="1" x14ac:dyDescent="0.25">
      <c r="A7" s="73" t="s">
        <v>45</v>
      </c>
      <c r="B7" s="82" t="s">
        <v>43</v>
      </c>
      <c r="C7" s="71" t="s">
        <v>415</v>
      </c>
      <c r="D7" s="75" t="s">
        <v>425</v>
      </c>
      <c r="E7" s="76"/>
      <c r="F7" s="77"/>
      <c r="G7" s="73" t="s">
        <v>421</v>
      </c>
      <c r="H7" s="80" t="s">
        <v>422</v>
      </c>
      <c r="I7" s="75" t="s">
        <v>426</v>
      </c>
      <c r="J7" s="77"/>
    </row>
    <row r="8" spans="1:10" s="54" customFormat="1" ht="15.75" x14ac:dyDescent="0.25">
      <c r="A8" s="74"/>
      <c r="B8" s="83"/>
      <c r="C8" s="72"/>
      <c r="D8" s="55" t="s">
        <v>416</v>
      </c>
      <c r="E8" s="56" t="s">
        <v>417</v>
      </c>
      <c r="F8" s="57" t="s">
        <v>420</v>
      </c>
      <c r="G8" s="74"/>
      <c r="H8" s="81"/>
      <c r="I8" s="58" t="s">
        <v>0</v>
      </c>
      <c r="J8" s="59" t="s">
        <v>429</v>
      </c>
    </row>
    <row r="9" spans="1:10" s="54" customFormat="1" ht="47.25" x14ac:dyDescent="0.25">
      <c r="A9" s="60" t="s">
        <v>47</v>
      </c>
      <c r="B9" s="60" t="s">
        <v>126</v>
      </c>
      <c r="C9" s="61">
        <v>210000</v>
      </c>
      <c r="D9" s="61" t="s">
        <v>418</v>
      </c>
      <c r="E9" s="61" t="s">
        <v>419</v>
      </c>
      <c r="F9" s="62" t="s">
        <v>185</v>
      </c>
      <c r="G9" s="63">
        <f>+I9/C9</f>
        <v>0.99981528571428568</v>
      </c>
      <c r="H9" s="60">
        <v>70</v>
      </c>
      <c r="I9" s="64">
        <v>209961.21</v>
      </c>
      <c r="J9" s="64">
        <v>209961.21</v>
      </c>
    </row>
    <row r="10" spans="1:10" s="54" customFormat="1" ht="45" customHeight="1" x14ac:dyDescent="0.25">
      <c r="A10" s="60" t="s">
        <v>48</v>
      </c>
      <c r="B10" s="60" t="s">
        <v>127</v>
      </c>
      <c r="C10" s="65">
        <v>350000</v>
      </c>
      <c r="D10" s="65" t="s">
        <v>418</v>
      </c>
      <c r="E10" s="65" t="s">
        <v>419</v>
      </c>
      <c r="F10" s="60" t="s">
        <v>186</v>
      </c>
      <c r="G10" s="63">
        <f>+I10/C10</f>
        <v>0.99503217142857148</v>
      </c>
      <c r="H10" s="60">
        <v>71</v>
      </c>
      <c r="I10" s="64">
        <v>348261.26</v>
      </c>
      <c r="J10" s="64">
        <v>348261.26</v>
      </c>
    </row>
    <row r="11" spans="1:10" s="54" customFormat="1" ht="31.5" x14ac:dyDescent="0.25">
      <c r="A11" s="60" t="s">
        <v>46</v>
      </c>
      <c r="B11" s="60" t="s">
        <v>130</v>
      </c>
      <c r="C11" s="65">
        <v>25000</v>
      </c>
      <c r="D11" s="65" t="s">
        <v>418</v>
      </c>
      <c r="E11" s="65" t="s">
        <v>419</v>
      </c>
      <c r="F11" s="60" t="s">
        <v>187</v>
      </c>
      <c r="G11" s="63">
        <f t="shared" ref="G11:G73" si="0">+I11/C11</f>
        <v>0.99969240000000004</v>
      </c>
      <c r="H11" s="60">
        <v>300</v>
      </c>
      <c r="I11" s="64">
        <v>24992.31</v>
      </c>
      <c r="J11" s="64">
        <v>24992.31</v>
      </c>
    </row>
    <row r="12" spans="1:10" s="54" customFormat="1" ht="31.5" x14ac:dyDescent="0.25">
      <c r="A12" s="60" t="s">
        <v>53</v>
      </c>
      <c r="B12" s="60" t="s">
        <v>130</v>
      </c>
      <c r="C12" s="65">
        <v>245000</v>
      </c>
      <c r="D12" s="65" t="s">
        <v>418</v>
      </c>
      <c r="E12" s="65" t="s">
        <v>419</v>
      </c>
      <c r="F12" s="60" t="s">
        <v>188</v>
      </c>
      <c r="G12" s="63">
        <f t="shared" si="0"/>
        <v>0.99992812244897966</v>
      </c>
      <c r="H12" s="60">
        <v>500</v>
      </c>
      <c r="I12" s="64">
        <v>244982.39</v>
      </c>
      <c r="J12" s="64">
        <v>244982.39</v>
      </c>
    </row>
    <row r="13" spans="1:10" s="54" customFormat="1" ht="47.25" x14ac:dyDescent="0.25">
      <c r="A13" s="60" t="s">
        <v>54</v>
      </c>
      <c r="B13" s="60" t="s">
        <v>126</v>
      </c>
      <c r="C13" s="65">
        <v>210000</v>
      </c>
      <c r="D13" s="65" t="s">
        <v>418</v>
      </c>
      <c r="E13" s="65" t="s">
        <v>419</v>
      </c>
      <c r="F13" s="60" t="s">
        <v>189</v>
      </c>
      <c r="G13" s="63">
        <f t="shared" si="0"/>
        <v>0.99981528571428568</v>
      </c>
      <c r="H13" s="60">
        <v>70</v>
      </c>
      <c r="I13" s="64">
        <v>209961.21</v>
      </c>
      <c r="J13" s="64">
        <v>209961.21</v>
      </c>
    </row>
    <row r="14" spans="1:10" s="54" customFormat="1" ht="47.25" x14ac:dyDescent="0.25">
      <c r="A14" s="60" t="s">
        <v>50</v>
      </c>
      <c r="B14" s="60" t="s">
        <v>126</v>
      </c>
      <c r="C14" s="65">
        <v>210000</v>
      </c>
      <c r="D14" s="65" t="s">
        <v>418</v>
      </c>
      <c r="E14" s="65" t="s">
        <v>419</v>
      </c>
      <c r="F14" s="60" t="s">
        <v>376</v>
      </c>
      <c r="G14" s="63">
        <f t="shared" si="0"/>
        <v>0.99998176190476196</v>
      </c>
      <c r="H14" s="60">
        <v>50</v>
      </c>
      <c r="I14" s="64">
        <v>209996.17</v>
      </c>
      <c r="J14" s="64">
        <v>209996.17</v>
      </c>
    </row>
    <row r="15" spans="1:10" s="54" customFormat="1" ht="47.25" x14ac:dyDescent="0.25">
      <c r="A15" s="60" t="s">
        <v>56</v>
      </c>
      <c r="B15" s="60" t="s">
        <v>190</v>
      </c>
      <c r="C15" s="65">
        <v>160000</v>
      </c>
      <c r="D15" s="65" t="s">
        <v>418</v>
      </c>
      <c r="E15" s="65" t="s">
        <v>419</v>
      </c>
      <c r="F15" s="60" t="s">
        <v>191</v>
      </c>
      <c r="G15" s="63">
        <f t="shared" si="0"/>
        <v>0.99808624999999995</v>
      </c>
      <c r="H15" s="60">
        <v>200</v>
      </c>
      <c r="I15" s="64">
        <v>159693.79999999999</v>
      </c>
      <c r="J15" s="64">
        <v>159693.79999999999</v>
      </c>
    </row>
    <row r="16" spans="1:10" s="54" customFormat="1" ht="69" customHeight="1" x14ac:dyDescent="0.25">
      <c r="A16" s="60" t="s">
        <v>60</v>
      </c>
      <c r="B16" s="60" t="s">
        <v>126</v>
      </c>
      <c r="C16" s="65">
        <v>210000</v>
      </c>
      <c r="D16" s="65" t="s">
        <v>418</v>
      </c>
      <c r="E16" s="65" t="s">
        <v>419</v>
      </c>
      <c r="F16" s="60" t="s">
        <v>263</v>
      </c>
      <c r="G16" s="63">
        <f t="shared" si="0"/>
        <v>0.99981352380952382</v>
      </c>
      <c r="H16" s="60">
        <v>50</v>
      </c>
      <c r="I16" s="64">
        <v>209960.84</v>
      </c>
      <c r="J16" s="64">
        <v>209960.84</v>
      </c>
    </row>
    <row r="17" spans="1:10" s="54" customFormat="1" ht="48.75" customHeight="1" x14ac:dyDescent="0.25">
      <c r="A17" s="60" t="s">
        <v>51</v>
      </c>
      <c r="B17" s="60" t="s">
        <v>126</v>
      </c>
      <c r="C17" s="65">
        <v>210000</v>
      </c>
      <c r="D17" s="65" t="s">
        <v>418</v>
      </c>
      <c r="E17" s="65" t="s">
        <v>419</v>
      </c>
      <c r="F17" s="60" t="s">
        <v>377</v>
      </c>
      <c r="G17" s="63">
        <f t="shared" si="0"/>
        <v>0.99998176190476196</v>
      </c>
      <c r="H17" s="60">
        <v>60</v>
      </c>
      <c r="I17" s="64">
        <v>209996.17</v>
      </c>
      <c r="J17" s="64">
        <v>209996.17</v>
      </c>
    </row>
    <row r="18" spans="1:10" s="54" customFormat="1" ht="47.25" x14ac:dyDescent="0.25">
      <c r="A18" s="60" t="s">
        <v>52</v>
      </c>
      <c r="B18" s="60" t="s">
        <v>126</v>
      </c>
      <c r="C18" s="65">
        <v>210000</v>
      </c>
      <c r="D18" s="65" t="s">
        <v>418</v>
      </c>
      <c r="E18" s="65" t="s">
        <v>419</v>
      </c>
      <c r="F18" s="60" t="s">
        <v>150</v>
      </c>
      <c r="G18" s="63">
        <f t="shared" si="0"/>
        <v>0.99981347619047611</v>
      </c>
      <c r="H18" s="60">
        <v>60</v>
      </c>
      <c r="I18" s="64">
        <v>209960.83</v>
      </c>
      <c r="J18" s="64">
        <v>209960.83</v>
      </c>
    </row>
    <row r="19" spans="1:10" s="54" customFormat="1" ht="47.25" customHeight="1" x14ac:dyDescent="0.25">
      <c r="A19" s="60" t="s">
        <v>64</v>
      </c>
      <c r="B19" s="60" t="s">
        <v>192</v>
      </c>
      <c r="C19" s="65">
        <v>360000</v>
      </c>
      <c r="D19" s="65" t="s">
        <v>418</v>
      </c>
      <c r="E19" s="65" t="s">
        <v>419</v>
      </c>
      <c r="F19" s="60" t="s">
        <v>193</v>
      </c>
      <c r="G19" s="63">
        <f t="shared" si="0"/>
        <v>0.99712433333333339</v>
      </c>
      <c r="H19" s="60">
        <v>120</v>
      </c>
      <c r="I19" s="64">
        <v>358964.76</v>
      </c>
      <c r="J19" s="64">
        <v>358964.76</v>
      </c>
    </row>
    <row r="20" spans="1:10" s="54" customFormat="1" ht="44.25" customHeight="1" x14ac:dyDescent="0.25">
      <c r="A20" s="60" t="s">
        <v>55</v>
      </c>
      <c r="B20" s="60" t="s">
        <v>126</v>
      </c>
      <c r="C20" s="65">
        <v>210000</v>
      </c>
      <c r="D20" s="65" t="s">
        <v>418</v>
      </c>
      <c r="E20" s="65" t="s">
        <v>419</v>
      </c>
      <c r="F20" s="60" t="s">
        <v>378</v>
      </c>
      <c r="G20" s="63">
        <f t="shared" si="0"/>
        <v>0.9999986666666667</v>
      </c>
      <c r="H20" s="60">
        <v>50</v>
      </c>
      <c r="I20" s="64">
        <v>209999.72</v>
      </c>
      <c r="J20" s="64">
        <v>209999.72</v>
      </c>
    </row>
    <row r="21" spans="1:10" s="54" customFormat="1" ht="47.25" x14ac:dyDescent="0.25">
      <c r="A21" s="60" t="s">
        <v>65</v>
      </c>
      <c r="B21" s="60" t="s">
        <v>126</v>
      </c>
      <c r="C21" s="65">
        <v>210000</v>
      </c>
      <c r="D21" s="65" t="s">
        <v>418</v>
      </c>
      <c r="E21" s="65" t="s">
        <v>419</v>
      </c>
      <c r="F21" s="60" t="s">
        <v>194</v>
      </c>
      <c r="G21" s="63">
        <f t="shared" si="0"/>
        <v>0.9999987142857143</v>
      </c>
      <c r="H21" s="60">
        <v>50</v>
      </c>
      <c r="I21" s="64">
        <v>209999.73</v>
      </c>
      <c r="J21" s="64">
        <v>209999.73</v>
      </c>
    </row>
    <row r="22" spans="1:10" s="54" customFormat="1" ht="47.25" x14ac:dyDescent="0.25">
      <c r="A22" s="60" t="s">
        <v>72</v>
      </c>
      <c r="B22" s="60" t="s">
        <v>126</v>
      </c>
      <c r="C22" s="65">
        <v>210000</v>
      </c>
      <c r="D22" s="65" t="s">
        <v>418</v>
      </c>
      <c r="E22" s="65" t="s">
        <v>419</v>
      </c>
      <c r="F22" s="60" t="s">
        <v>195</v>
      </c>
      <c r="G22" s="63">
        <f t="shared" si="0"/>
        <v>0.9999931428571428</v>
      </c>
      <c r="H22" s="60">
        <v>50</v>
      </c>
      <c r="I22" s="64">
        <v>209998.56</v>
      </c>
      <c r="J22" s="64">
        <v>209998.56</v>
      </c>
    </row>
    <row r="23" spans="1:10" s="54" customFormat="1" ht="47.25" x14ac:dyDescent="0.25">
      <c r="A23" s="60" t="s">
        <v>49</v>
      </c>
      <c r="B23" s="60" t="s">
        <v>196</v>
      </c>
      <c r="C23" s="65">
        <v>350000</v>
      </c>
      <c r="D23" s="65" t="s">
        <v>418</v>
      </c>
      <c r="E23" s="65" t="s">
        <v>419</v>
      </c>
      <c r="F23" s="60" t="s">
        <v>197</v>
      </c>
      <c r="G23" s="63">
        <f t="shared" si="0"/>
        <v>0.99969428571428576</v>
      </c>
      <c r="H23" s="60">
        <v>200</v>
      </c>
      <c r="I23" s="64">
        <v>349893</v>
      </c>
      <c r="J23" s="64">
        <v>349893</v>
      </c>
    </row>
    <row r="24" spans="1:10" s="54" customFormat="1" ht="47.25" x14ac:dyDescent="0.25">
      <c r="A24" s="60" t="s">
        <v>57</v>
      </c>
      <c r="B24" s="60" t="s">
        <v>128</v>
      </c>
      <c r="C24" s="65">
        <v>350000</v>
      </c>
      <c r="D24" s="65" t="s">
        <v>418</v>
      </c>
      <c r="E24" s="65" t="s">
        <v>419</v>
      </c>
      <c r="F24" s="60" t="s">
        <v>379</v>
      </c>
      <c r="G24" s="63">
        <f t="shared" si="0"/>
        <v>0.99694919999999987</v>
      </c>
      <c r="H24" s="60">
        <v>50</v>
      </c>
      <c r="I24" s="64">
        <v>348932.22</v>
      </c>
      <c r="J24" s="64">
        <v>348932.22</v>
      </c>
    </row>
    <row r="25" spans="1:10" s="54" customFormat="1" ht="31.5" x14ac:dyDescent="0.25">
      <c r="A25" s="60" t="s">
        <v>58</v>
      </c>
      <c r="B25" s="60" t="s">
        <v>129</v>
      </c>
      <c r="C25" s="65">
        <v>100000</v>
      </c>
      <c r="D25" s="65" t="s">
        <v>418</v>
      </c>
      <c r="E25" s="65" t="s">
        <v>419</v>
      </c>
      <c r="F25" s="60" t="s">
        <v>151</v>
      </c>
      <c r="G25" s="63">
        <f t="shared" si="0"/>
        <v>0.99409979999999998</v>
      </c>
      <c r="H25" s="60">
        <v>50</v>
      </c>
      <c r="I25" s="64">
        <v>99409.98</v>
      </c>
      <c r="J25" s="64">
        <v>99409.98</v>
      </c>
    </row>
    <row r="26" spans="1:10" s="54" customFormat="1" ht="47.25" x14ac:dyDescent="0.25">
      <c r="A26" s="60" t="s">
        <v>59</v>
      </c>
      <c r="B26" s="60" t="s">
        <v>126</v>
      </c>
      <c r="C26" s="65">
        <v>210000</v>
      </c>
      <c r="D26" s="65" t="s">
        <v>418</v>
      </c>
      <c r="E26" s="65" t="s">
        <v>419</v>
      </c>
      <c r="F26" s="60" t="s">
        <v>380</v>
      </c>
      <c r="G26" s="63">
        <f t="shared" si="0"/>
        <v>0.99942309523809525</v>
      </c>
      <c r="H26" s="60">
        <v>50</v>
      </c>
      <c r="I26" s="64">
        <v>209878.85</v>
      </c>
      <c r="J26" s="64">
        <v>209878.85</v>
      </c>
    </row>
    <row r="27" spans="1:10" s="54" customFormat="1" ht="31.5" x14ac:dyDescent="0.25">
      <c r="A27" s="60" t="s">
        <v>63</v>
      </c>
      <c r="B27" s="60" t="s">
        <v>130</v>
      </c>
      <c r="C27" s="65">
        <v>110000</v>
      </c>
      <c r="D27" s="65" t="s">
        <v>418</v>
      </c>
      <c r="E27" s="65" t="s">
        <v>419</v>
      </c>
      <c r="F27" s="60" t="s">
        <v>152</v>
      </c>
      <c r="G27" s="63">
        <f t="shared" si="0"/>
        <v>0.99914545454545456</v>
      </c>
      <c r="H27" s="60">
        <v>50</v>
      </c>
      <c r="I27" s="64">
        <v>109906</v>
      </c>
      <c r="J27" s="64">
        <v>109906</v>
      </c>
    </row>
    <row r="28" spans="1:10" s="54" customFormat="1" ht="63" x14ac:dyDescent="0.25">
      <c r="A28" s="60" t="s">
        <v>61</v>
      </c>
      <c r="B28" s="60" t="s">
        <v>127</v>
      </c>
      <c r="C28" s="65">
        <v>350000</v>
      </c>
      <c r="D28" s="65" t="s">
        <v>418</v>
      </c>
      <c r="E28" s="65" t="s">
        <v>419</v>
      </c>
      <c r="F28" s="60" t="s">
        <v>198</v>
      </c>
      <c r="G28" s="63">
        <f t="shared" si="0"/>
        <v>0.99953142857142863</v>
      </c>
      <c r="H28" s="60">
        <v>50</v>
      </c>
      <c r="I28" s="64">
        <v>349836</v>
      </c>
      <c r="J28" s="64">
        <v>349836</v>
      </c>
    </row>
    <row r="29" spans="1:10" s="54" customFormat="1" ht="47.25" x14ac:dyDescent="0.25">
      <c r="A29" s="60" t="s">
        <v>62</v>
      </c>
      <c r="B29" s="60" t="s">
        <v>126</v>
      </c>
      <c r="C29" s="65">
        <v>210000</v>
      </c>
      <c r="D29" s="65" t="s">
        <v>418</v>
      </c>
      <c r="E29" s="65" t="s">
        <v>419</v>
      </c>
      <c r="F29" s="60" t="s">
        <v>199</v>
      </c>
      <c r="G29" s="63">
        <f t="shared" si="0"/>
        <v>0.99942309523809525</v>
      </c>
      <c r="H29" s="60">
        <v>50</v>
      </c>
      <c r="I29" s="64">
        <v>209878.85</v>
      </c>
      <c r="J29" s="64">
        <v>209878.85</v>
      </c>
    </row>
    <row r="30" spans="1:10" s="54" customFormat="1" ht="63" x14ac:dyDescent="0.25">
      <c r="A30" s="60" t="s">
        <v>66</v>
      </c>
      <c r="B30" s="60" t="s">
        <v>131</v>
      </c>
      <c r="C30" s="65">
        <v>366746</v>
      </c>
      <c r="D30" s="65" t="s">
        <v>418</v>
      </c>
      <c r="E30" s="65" t="s">
        <v>419</v>
      </c>
      <c r="F30" s="60" t="s">
        <v>153</v>
      </c>
      <c r="G30" s="63">
        <f t="shared" si="0"/>
        <v>0.9999999727331722</v>
      </c>
      <c r="H30" s="60">
        <v>2000</v>
      </c>
      <c r="I30" s="64">
        <v>366745.99</v>
      </c>
      <c r="J30" s="64">
        <v>366745.99</v>
      </c>
    </row>
    <row r="31" spans="1:10" s="54" customFormat="1" ht="63" x14ac:dyDescent="0.25">
      <c r="A31" s="60" t="s">
        <v>67</v>
      </c>
      <c r="B31" s="60" t="s">
        <v>132</v>
      </c>
      <c r="C31" s="65">
        <v>248482</v>
      </c>
      <c r="D31" s="65" t="s">
        <v>418</v>
      </c>
      <c r="E31" s="65" t="s">
        <v>419</v>
      </c>
      <c r="F31" s="60" t="s">
        <v>381</v>
      </c>
      <c r="G31" s="63">
        <f t="shared" si="0"/>
        <v>1</v>
      </c>
      <c r="H31" s="60">
        <v>300</v>
      </c>
      <c r="I31" s="64">
        <v>248482</v>
      </c>
      <c r="J31" s="64">
        <v>248482</v>
      </c>
    </row>
    <row r="32" spans="1:10" s="54" customFormat="1" ht="204.75" x14ac:dyDescent="0.25">
      <c r="A32" s="60" t="s">
        <v>69</v>
      </c>
      <c r="B32" s="60" t="s">
        <v>264</v>
      </c>
      <c r="C32" s="65">
        <v>1149904</v>
      </c>
      <c r="D32" s="65" t="s">
        <v>418</v>
      </c>
      <c r="E32" s="65" t="s">
        <v>419</v>
      </c>
      <c r="F32" s="60" t="s">
        <v>163</v>
      </c>
      <c r="G32" s="63">
        <f t="shared" si="0"/>
        <v>0.9816151870069153</v>
      </c>
      <c r="H32" s="60">
        <v>2000</v>
      </c>
      <c r="I32" s="64">
        <v>1128763.23</v>
      </c>
      <c r="J32" s="64">
        <v>1128763.23</v>
      </c>
    </row>
    <row r="33" spans="1:10" s="54" customFormat="1" ht="30.75" customHeight="1" x14ac:dyDescent="0.25">
      <c r="A33" s="60" t="s">
        <v>70</v>
      </c>
      <c r="B33" s="60" t="s">
        <v>126</v>
      </c>
      <c r="C33" s="65">
        <v>210000</v>
      </c>
      <c r="D33" s="65" t="s">
        <v>418</v>
      </c>
      <c r="E33" s="65" t="s">
        <v>419</v>
      </c>
      <c r="F33" s="60" t="s">
        <v>382</v>
      </c>
      <c r="G33" s="63">
        <f t="shared" si="0"/>
        <v>0.99998176190476196</v>
      </c>
      <c r="H33" s="60">
        <v>50</v>
      </c>
      <c r="I33" s="64">
        <v>209996.17</v>
      </c>
      <c r="J33" s="64">
        <v>209996.17</v>
      </c>
    </row>
    <row r="34" spans="1:10" s="54" customFormat="1" ht="33" customHeight="1" x14ac:dyDescent="0.25">
      <c r="A34" s="60" t="s">
        <v>71</v>
      </c>
      <c r="B34" s="60" t="s">
        <v>126</v>
      </c>
      <c r="C34" s="65">
        <v>210000</v>
      </c>
      <c r="D34" s="65" t="s">
        <v>418</v>
      </c>
      <c r="E34" s="65" t="s">
        <v>419</v>
      </c>
      <c r="F34" s="60" t="s">
        <v>200</v>
      </c>
      <c r="G34" s="63">
        <f t="shared" si="0"/>
        <v>0.9999931428571428</v>
      </c>
      <c r="H34" s="60">
        <v>80</v>
      </c>
      <c r="I34" s="64">
        <v>209998.56</v>
      </c>
      <c r="J34" s="64">
        <v>209998.56</v>
      </c>
    </row>
    <row r="35" spans="1:10" s="54" customFormat="1" ht="59.45" customHeight="1" x14ac:dyDescent="0.25">
      <c r="A35" s="60" t="s">
        <v>77</v>
      </c>
      <c r="B35" s="60" t="s">
        <v>126</v>
      </c>
      <c r="C35" s="65">
        <v>210000</v>
      </c>
      <c r="D35" s="65" t="s">
        <v>418</v>
      </c>
      <c r="E35" s="65" t="s">
        <v>419</v>
      </c>
      <c r="F35" s="60" t="s">
        <v>201</v>
      </c>
      <c r="G35" s="63">
        <f t="shared" si="0"/>
        <v>0.99998176190476196</v>
      </c>
      <c r="H35" s="60">
        <v>50</v>
      </c>
      <c r="I35" s="64">
        <v>209996.17</v>
      </c>
      <c r="J35" s="64">
        <v>209996.17</v>
      </c>
    </row>
    <row r="36" spans="1:10" s="54" customFormat="1" ht="63" x14ac:dyDescent="0.25">
      <c r="A36" s="60" t="s">
        <v>73</v>
      </c>
      <c r="B36" s="60" t="s">
        <v>133</v>
      </c>
      <c r="C36" s="65">
        <v>1453763</v>
      </c>
      <c r="D36" s="65" t="s">
        <v>418</v>
      </c>
      <c r="E36" s="65" t="s">
        <v>419</v>
      </c>
      <c r="F36" s="60" t="s">
        <v>383</v>
      </c>
      <c r="G36" s="63">
        <f t="shared" si="0"/>
        <v>0.94927620939589186</v>
      </c>
      <c r="H36" s="60">
        <v>1500</v>
      </c>
      <c r="I36" s="64">
        <v>1380022.63</v>
      </c>
      <c r="J36" s="64">
        <v>1380022.63</v>
      </c>
    </row>
    <row r="37" spans="1:10" s="54" customFormat="1" ht="47.25" x14ac:dyDescent="0.25">
      <c r="A37" s="60" t="s">
        <v>88</v>
      </c>
      <c r="B37" s="60" t="s">
        <v>126</v>
      </c>
      <c r="C37" s="65">
        <v>210000</v>
      </c>
      <c r="D37" s="65" t="s">
        <v>418</v>
      </c>
      <c r="E37" s="65" t="s">
        <v>419</v>
      </c>
      <c r="F37" s="60" t="s">
        <v>202</v>
      </c>
      <c r="G37" s="63">
        <f t="shared" si="0"/>
        <v>0.99128380952380957</v>
      </c>
      <c r="H37" s="60">
        <v>50</v>
      </c>
      <c r="I37" s="64">
        <v>208169.60000000001</v>
      </c>
      <c r="J37" s="64">
        <v>208169.60000000001</v>
      </c>
    </row>
    <row r="38" spans="1:10" s="54" customFormat="1" ht="47.25" x14ac:dyDescent="0.25">
      <c r="A38" s="60" t="s">
        <v>94</v>
      </c>
      <c r="B38" s="60" t="s">
        <v>203</v>
      </c>
      <c r="C38" s="65">
        <v>747087.43</v>
      </c>
      <c r="D38" s="65" t="s">
        <v>418</v>
      </c>
      <c r="E38" s="65" t="s">
        <v>419</v>
      </c>
      <c r="F38" s="60" t="s">
        <v>202</v>
      </c>
      <c r="G38" s="63">
        <f t="shared" si="0"/>
        <v>0.99874601022265885</v>
      </c>
      <c r="H38" s="60">
        <v>300</v>
      </c>
      <c r="I38" s="64">
        <v>746150.59</v>
      </c>
      <c r="J38" s="64">
        <v>746150.59</v>
      </c>
    </row>
    <row r="39" spans="1:10" s="54" customFormat="1" ht="47.25" x14ac:dyDescent="0.25">
      <c r="A39" s="60" t="s">
        <v>97</v>
      </c>
      <c r="B39" s="60" t="s">
        <v>204</v>
      </c>
      <c r="C39" s="65">
        <v>450000</v>
      </c>
      <c r="D39" s="65" t="s">
        <v>418</v>
      </c>
      <c r="E39" s="65" t="s">
        <v>419</v>
      </c>
      <c r="F39" s="60" t="s">
        <v>205</v>
      </c>
      <c r="G39" s="63">
        <f t="shared" si="0"/>
        <v>0.96990851111111109</v>
      </c>
      <c r="H39" s="60">
        <v>300</v>
      </c>
      <c r="I39" s="64">
        <v>436458.83</v>
      </c>
      <c r="J39" s="64">
        <v>436458.83</v>
      </c>
    </row>
    <row r="40" spans="1:10" s="54" customFormat="1" ht="82.5" customHeight="1" x14ac:dyDescent="0.25">
      <c r="A40" s="60" t="s">
        <v>99</v>
      </c>
      <c r="B40" s="60" t="s">
        <v>206</v>
      </c>
      <c r="C40" s="65">
        <v>2886848.98</v>
      </c>
      <c r="D40" s="65" t="s">
        <v>418</v>
      </c>
      <c r="E40" s="65" t="s">
        <v>419</v>
      </c>
      <c r="F40" s="60" t="s">
        <v>207</v>
      </c>
      <c r="G40" s="63">
        <f t="shared" si="0"/>
        <v>0.99953841714297087</v>
      </c>
      <c r="H40" s="60">
        <v>600</v>
      </c>
      <c r="I40" s="64">
        <v>2885516.46</v>
      </c>
      <c r="J40" s="64">
        <v>2885516.46</v>
      </c>
    </row>
    <row r="41" spans="1:10" s="54" customFormat="1" ht="47.25" x14ac:dyDescent="0.25">
      <c r="A41" s="60" t="s">
        <v>74</v>
      </c>
      <c r="B41" s="60" t="s">
        <v>134</v>
      </c>
      <c r="C41" s="65">
        <v>150000</v>
      </c>
      <c r="D41" s="65" t="s">
        <v>418</v>
      </c>
      <c r="E41" s="65" t="s">
        <v>419</v>
      </c>
      <c r="F41" s="60" t="s">
        <v>154</v>
      </c>
      <c r="G41" s="63">
        <f t="shared" si="0"/>
        <v>0.99695333333333336</v>
      </c>
      <c r="H41" s="60">
        <v>200</v>
      </c>
      <c r="I41" s="64">
        <v>149543</v>
      </c>
      <c r="J41" s="64">
        <v>149543</v>
      </c>
    </row>
    <row r="42" spans="1:10" s="54" customFormat="1" ht="43.5" customHeight="1" x14ac:dyDescent="0.25">
      <c r="A42" s="60" t="s">
        <v>75</v>
      </c>
      <c r="B42" s="60" t="s">
        <v>135</v>
      </c>
      <c r="C42" s="65">
        <v>400000</v>
      </c>
      <c r="D42" s="65" t="s">
        <v>418</v>
      </c>
      <c r="E42" s="65" t="s">
        <v>419</v>
      </c>
      <c r="F42" s="60" t="s">
        <v>155</v>
      </c>
      <c r="G42" s="63">
        <f t="shared" si="0"/>
        <v>0.99788604999999997</v>
      </c>
      <c r="H42" s="60">
        <v>150</v>
      </c>
      <c r="I42" s="64">
        <v>399154.42</v>
      </c>
      <c r="J42" s="64">
        <v>399154.42</v>
      </c>
    </row>
    <row r="43" spans="1:10" s="54" customFormat="1" ht="47.25" x14ac:dyDescent="0.25">
      <c r="A43" s="60" t="s">
        <v>76</v>
      </c>
      <c r="B43" s="60" t="s">
        <v>136</v>
      </c>
      <c r="C43" s="65">
        <v>200000</v>
      </c>
      <c r="D43" s="65" t="s">
        <v>418</v>
      </c>
      <c r="E43" s="65" t="s">
        <v>419</v>
      </c>
      <c r="F43" s="60" t="s">
        <v>156</v>
      </c>
      <c r="G43" s="63">
        <f t="shared" si="0"/>
        <v>0.99903110000000006</v>
      </c>
      <c r="H43" s="60">
        <v>200</v>
      </c>
      <c r="I43" s="64">
        <v>199806.22</v>
      </c>
      <c r="J43" s="64">
        <v>199806.22</v>
      </c>
    </row>
    <row r="44" spans="1:10" s="54" customFormat="1" ht="47.25" x14ac:dyDescent="0.25">
      <c r="A44" s="60" t="s">
        <v>78</v>
      </c>
      <c r="B44" s="60" t="s">
        <v>137</v>
      </c>
      <c r="C44" s="65">
        <v>200000</v>
      </c>
      <c r="D44" s="65" t="s">
        <v>418</v>
      </c>
      <c r="E44" s="65" t="s">
        <v>419</v>
      </c>
      <c r="F44" s="60" t="s">
        <v>384</v>
      </c>
      <c r="G44" s="63">
        <f t="shared" si="0"/>
        <v>0.99999859999999996</v>
      </c>
      <c r="H44" s="60">
        <v>100</v>
      </c>
      <c r="I44" s="64">
        <v>199999.72</v>
      </c>
      <c r="J44" s="64">
        <v>199999.72</v>
      </c>
    </row>
    <row r="45" spans="1:10" s="54" customFormat="1" ht="47.25" x14ac:dyDescent="0.25">
      <c r="A45" s="60" t="s">
        <v>102</v>
      </c>
      <c r="B45" s="60" t="s">
        <v>208</v>
      </c>
      <c r="C45" s="65">
        <v>210000</v>
      </c>
      <c r="D45" s="65" t="s">
        <v>418</v>
      </c>
      <c r="E45" s="65" t="s">
        <v>419</v>
      </c>
      <c r="F45" s="60" t="s">
        <v>209</v>
      </c>
      <c r="G45" s="63">
        <f t="shared" si="0"/>
        <v>0.9999931428571428</v>
      </c>
      <c r="H45" s="60">
        <v>100</v>
      </c>
      <c r="I45" s="64">
        <v>209998.56</v>
      </c>
      <c r="J45" s="64">
        <v>209998.56</v>
      </c>
    </row>
    <row r="46" spans="1:10" s="54" customFormat="1" ht="31.5" x14ac:dyDescent="0.25">
      <c r="A46" s="60" t="s">
        <v>105</v>
      </c>
      <c r="B46" s="60" t="s">
        <v>210</v>
      </c>
      <c r="C46" s="65">
        <v>120000</v>
      </c>
      <c r="D46" s="65" t="s">
        <v>418</v>
      </c>
      <c r="E46" s="65" t="s">
        <v>419</v>
      </c>
      <c r="F46" s="60" t="s">
        <v>211</v>
      </c>
      <c r="G46" s="63">
        <f t="shared" si="0"/>
        <v>0.99981833333333336</v>
      </c>
      <c r="H46" s="60">
        <v>40</v>
      </c>
      <c r="I46" s="64">
        <v>119978.2</v>
      </c>
      <c r="J46" s="64">
        <v>119978.2</v>
      </c>
    </row>
    <row r="47" spans="1:10" s="54" customFormat="1" ht="63" x14ac:dyDescent="0.25">
      <c r="A47" s="60" t="s">
        <v>79</v>
      </c>
      <c r="B47" s="60" t="s">
        <v>138</v>
      </c>
      <c r="C47" s="65">
        <v>95000</v>
      </c>
      <c r="D47" s="65" t="s">
        <v>418</v>
      </c>
      <c r="E47" s="65" t="s">
        <v>419</v>
      </c>
      <c r="F47" s="60" t="s">
        <v>158</v>
      </c>
      <c r="G47" s="63">
        <f t="shared" si="0"/>
        <v>0.99375400000000003</v>
      </c>
      <c r="H47" s="60">
        <v>70</v>
      </c>
      <c r="I47" s="64">
        <v>94406.63</v>
      </c>
      <c r="J47" s="64">
        <v>94406.63</v>
      </c>
    </row>
    <row r="48" spans="1:10" s="54" customFormat="1" ht="47.25" x14ac:dyDescent="0.25">
      <c r="A48" s="60" t="s">
        <v>80</v>
      </c>
      <c r="B48" s="60" t="s">
        <v>139</v>
      </c>
      <c r="C48" s="65">
        <v>220000</v>
      </c>
      <c r="D48" s="65" t="s">
        <v>418</v>
      </c>
      <c r="E48" s="65" t="s">
        <v>419</v>
      </c>
      <c r="F48" s="60" t="s">
        <v>385</v>
      </c>
      <c r="G48" s="63">
        <f t="shared" si="0"/>
        <v>0.99782477272727277</v>
      </c>
      <c r="H48" s="60">
        <v>120</v>
      </c>
      <c r="I48" s="64">
        <v>219521.45</v>
      </c>
      <c r="J48" s="64">
        <v>219521.45</v>
      </c>
    </row>
    <row r="49" spans="1:10" s="54" customFormat="1" ht="31.5" x14ac:dyDescent="0.25">
      <c r="A49" s="60" t="s">
        <v>81</v>
      </c>
      <c r="B49" s="60" t="s">
        <v>140</v>
      </c>
      <c r="C49" s="65">
        <v>290000</v>
      </c>
      <c r="D49" s="65" t="s">
        <v>418</v>
      </c>
      <c r="E49" s="65" t="s">
        <v>419</v>
      </c>
      <c r="F49" s="60" t="s">
        <v>159</v>
      </c>
      <c r="G49" s="63">
        <f t="shared" si="0"/>
        <v>0.99927779310344822</v>
      </c>
      <c r="H49" s="60">
        <v>120</v>
      </c>
      <c r="I49" s="64">
        <v>289790.56</v>
      </c>
      <c r="J49" s="64">
        <v>289790.56</v>
      </c>
    </row>
    <row r="50" spans="1:10" s="54" customFormat="1" ht="63" x14ac:dyDescent="0.25">
      <c r="A50" s="60" t="s">
        <v>82</v>
      </c>
      <c r="B50" s="60" t="s">
        <v>138</v>
      </c>
      <c r="C50" s="65">
        <v>300000</v>
      </c>
      <c r="D50" s="65" t="s">
        <v>418</v>
      </c>
      <c r="E50" s="65" t="s">
        <v>419</v>
      </c>
      <c r="F50" s="60" t="s">
        <v>160</v>
      </c>
      <c r="G50" s="63">
        <f t="shared" si="0"/>
        <v>1</v>
      </c>
      <c r="H50" s="60">
        <v>160</v>
      </c>
      <c r="I50" s="64">
        <v>300000</v>
      </c>
      <c r="J50" s="64">
        <v>300000</v>
      </c>
    </row>
    <row r="51" spans="1:10" s="54" customFormat="1" ht="31.5" x14ac:dyDescent="0.25">
      <c r="A51" s="60" t="s">
        <v>83</v>
      </c>
      <c r="B51" s="60" t="s">
        <v>141</v>
      </c>
      <c r="C51" s="65">
        <v>600000</v>
      </c>
      <c r="D51" s="65" t="s">
        <v>418</v>
      </c>
      <c r="E51" s="65" t="s">
        <v>419</v>
      </c>
      <c r="F51" s="60" t="s">
        <v>161</v>
      </c>
      <c r="G51" s="63">
        <f t="shared" si="0"/>
        <v>0.99882914999999994</v>
      </c>
      <c r="H51" s="60">
        <v>200</v>
      </c>
      <c r="I51" s="64">
        <v>599297.49</v>
      </c>
      <c r="J51" s="64">
        <v>599297.49</v>
      </c>
    </row>
    <row r="52" spans="1:10" s="54" customFormat="1" ht="31.5" x14ac:dyDescent="0.25">
      <c r="A52" s="60" t="s">
        <v>84</v>
      </c>
      <c r="B52" s="60" t="s">
        <v>142</v>
      </c>
      <c r="C52" s="65">
        <v>1020000</v>
      </c>
      <c r="D52" s="65" t="s">
        <v>418</v>
      </c>
      <c r="E52" s="65" t="s">
        <v>419</v>
      </c>
      <c r="F52" s="60" t="s">
        <v>386</v>
      </c>
      <c r="G52" s="63">
        <f t="shared" si="0"/>
        <v>0.99974036274509803</v>
      </c>
      <c r="H52" s="60">
        <v>500</v>
      </c>
      <c r="I52" s="64">
        <v>1019735.17</v>
      </c>
      <c r="J52" s="64">
        <v>1019735.17</v>
      </c>
    </row>
    <row r="53" spans="1:10" s="54" customFormat="1" ht="47.25" x14ac:dyDescent="0.25">
      <c r="A53" s="60" t="s">
        <v>85</v>
      </c>
      <c r="B53" s="60" t="s">
        <v>139</v>
      </c>
      <c r="C53" s="65">
        <v>90000</v>
      </c>
      <c r="D53" s="65" t="s">
        <v>418</v>
      </c>
      <c r="E53" s="65" t="s">
        <v>419</v>
      </c>
      <c r="F53" s="60" t="s">
        <v>387</v>
      </c>
      <c r="G53" s="63">
        <f t="shared" si="0"/>
        <v>0.94502999999999993</v>
      </c>
      <c r="H53" s="60">
        <v>80</v>
      </c>
      <c r="I53" s="64">
        <v>85052.7</v>
      </c>
      <c r="J53" s="64">
        <v>85052.7</v>
      </c>
    </row>
    <row r="54" spans="1:10" s="54" customFormat="1" ht="31.5" x14ac:dyDescent="0.25">
      <c r="A54" s="60" t="s">
        <v>86</v>
      </c>
      <c r="B54" s="60" t="s">
        <v>140</v>
      </c>
      <c r="C54" s="65">
        <v>123000</v>
      </c>
      <c r="D54" s="65" t="s">
        <v>418</v>
      </c>
      <c r="E54" s="65" t="s">
        <v>419</v>
      </c>
      <c r="F54" s="60" t="s">
        <v>388</v>
      </c>
      <c r="G54" s="63">
        <f t="shared" si="0"/>
        <v>0.99700804878048788</v>
      </c>
      <c r="H54" s="60">
        <v>100</v>
      </c>
      <c r="I54" s="64">
        <v>122631.99</v>
      </c>
      <c r="J54" s="64">
        <v>122631.99</v>
      </c>
    </row>
    <row r="55" spans="1:10" s="54" customFormat="1" ht="47.25" x14ac:dyDescent="0.25">
      <c r="A55" s="60" t="s">
        <v>87</v>
      </c>
      <c r="B55" s="60" t="s">
        <v>138</v>
      </c>
      <c r="C55" s="65">
        <v>106600</v>
      </c>
      <c r="D55" s="65" t="s">
        <v>418</v>
      </c>
      <c r="E55" s="65" t="s">
        <v>419</v>
      </c>
      <c r="F55" s="60" t="s">
        <v>162</v>
      </c>
      <c r="G55" s="63">
        <f t="shared" si="0"/>
        <v>0.99885365853658536</v>
      </c>
      <c r="H55" s="60">
        <v>40</v>
      </c>
      <c r="I55" s="64">
        <v>106477.8</v>
      </c>
      <c r="J55" s="64">
        <v>106477.8</v>
      </c>
    </row>
    <row r="56" spans="1:10" s="54" customFormat="1" ht="31.5" x14ac:dyDescent="0.25">
      <c r="A56" s="60" t="s">
        <v>89</v>
      </c>
      <c r="B56" s="60" t="s">
        <v>138</v>
      </c>
      <c r="C56" s="65">
        <v>229600</v>
      </c>
      <c r="D56" s="65" t="s">
        <v>418</v>
      </c>
      <c r="E56" s="65" t="s">
        <v>419</v>
      </c>
      <c r="F56" s="60" t="s">
        <v>389</v>
      </c>
      <c r="G56" s="63">
        <f t="shared" si="0"/>
        <v>0.99786746515679436</v>
      </c>
      <c r="H56" s="60">
        <v>300</v>
      </c>
      <c r="I56" s="64">
        <v>229110.37</v>
      </c>
      <c r="J56" s="64">
        <v>229110.37</v>
      </c>
    </row>
    <row r="57" spans="1:10" s="54" customFormat="1" ht="47.25" x14ac:dyDescent="0.25">
      <c r="A57" s="60" t="s">
        <v>90</v>
      </c>
      <c r="B57" s="60" t="s">
        <v>138</v>
      </c>
      <c r="C57" s="65">
        <v>500000</v>
      </c>
      <c r="D57" s="65" t="s">
        <v>418</v>
      </c>
      <c r="E57" s="65" t="s">
        <v>419</v>
      </c>
      <c r="F57" s="60" t="s">
        <v>390</v>
      </c>
      <c r="G57" s="63">
        <f t="shared" si="0"/>
        <v>0.99989130000000004</v>
      </c>
      <c r="H57" s="60">
        <v>200</v>
      </c>
      <c r="I57" s="64">
        <v>499945.65</v>
      </c>
      <c r="J57" s="64">
        <v>499945.65</v>
      </c>
    </row>
    <row r="58" spans="1:10" s="54" customFormat="1" ht="31.5" x14ac:dyDescent="0.25">
      <c r="A58" s="60" t="s">
        <v>91</v>
      </c>
      <c r="B58" s="60" t="s">
        <v>138</v>
      </c>
      <c r="C58" s="65">
        <v>500000</v>
      </c>
      <c r="D58" s="65" t="s">
        <v>418</v>
      </c>
      <c r="E58" s="65" t="s">
        <v>419</v>
      </c>
      <c r="F58" s="60" t="s">
        <v>391</v>
      </c>
      <c r="G58" s="63">
        <f t="shared" si="0"/>
        <v>0.99994004000000003</v>
      </c>
      <c r="H58" s="60">
        <v>250</v>
      </c>
      <c r="I58" s="64">
        <v>499970.02</v>
      </c>
      <c r="J58" s="64">
        <v>499970.02</v>
      </c>
    </row>
    <row r="59" spans="1:10" s="54" customFormat="1" ht="47.25" x14ac:dyDescent="0.25">
      <c r="A59" s="60" t="s">
        <v>92</v>
      </c>
      <c r="B59" s="60" t="s">
        <v>138</v>
      </c>
      <c r="C59" s="65">
        <v>300000</v>
      </c>
      <c r="D59" s="65" t="s">
        <v>418</v>
      </c>
      <c r="E59" s="65" t="s">
        <v>419</v>
      </c>
      <c r="F59" s="60" t="s">
        <v>392</v>
      </c>
      <c r="G59" s="63">
        <f t="shared" si="0"/>
        <v>0.99697219999999986</v>
      </c>
      <c r="H59" s="60">
        <v>150</v>
      </c>
      <c r="I59" s="64">
        <v>299091.65999999997</v>
      </c>
      <c r="J59" s="64">
        <v>299091.65999999997</v>
      </c>
    </row>
    <row r="60" spans="1:10" s="54" customFormat="1" ht="47.25" x14ac:dyDescent="0.25">
      <c r="A60" s="60" t="s">
        <v>93</v>
      </c>
      <c r="B60" s="60" t="s">
        <v>138</v>
      </c>
      <c r="C60" s="65">
        <v>300000</v>
      </c>
      <c r="D60" s="65" t="s">
        <v>418</v>
      </c>
      <c r="E60" s="65" t="s">
        <v>419</v>
      </c>
      <c r="F60" s="60" t="s">
        <v>393</v>
      </c>
      <c r="G60" s="63">
        <f t="shared" si="0"/>
        <v>0.99988093333333339</v>
      </c>
      <c r="H60" s="60">
        <v>130</v>
      </c>
      <c r="I60" s="64">
        <v>299964.28000000003</v>
      </c>
      <c r="J60" s="64">
        <v>299964.28000000003</v>
      </c>
    </row>
    <row r="61" spans="1:10" s="54" customFormat="1" ht="31.5" x14ac:dyDescent="0.25">
      <c r="A61" s="60" t="s">
        <v>95</v>
      </c>
      <c r="B61" s="60" t="s">
        <v>138</v>
      </c>
      <c r="C61" s="65">
        <v>200000</v>
      </c>
      <c r="D61" s="65" t="s">
        <v>418</v>
      </c>
      <c r="E61" s="65" t="s">
        <v>419</v>
      </c>
      <c r="F61" s="60" t="s">
        <v>394</v>
      </c>
      <c r="G61" s="63">
        <f t="shared" si="0"/>
        <v>0.99375304999999992</v>
      </c>
      <c r="H61" s="60">
        <v>130</v>
      </c>
      <c r="I61" s="64">
        <v>198750.61</v>
      </c>
      <c r="J61" s="64">
        <v>198750.61</v>
      </c>
    </row>
    <row r="62" spans="1:10" s="54" customFormat="1" ht="47.25" x14ac:dyDescent="0.25">
      <c r="A62" s="60" t="s">
        <v>96</v>
      </c>
      <c r="B62" s="60" t="s">
        <v>143</v>
      </c>
      <c r="C62" s="65">
        <v>1000000</v>
      </c>
      <c r="D62" s="65" t="s">
        <v>418</v>
      </c>
      <c r="E62" s="65" t="s">
        <v>419</v>
      </c>
      <c r="F62" s="60" t="s">
        <v>293</v>
      </c>
      <c r="G62" s="63">
        <f t="shared" si="0"/>
        <v>1</v>
      </c>
      <c r="H62" s="60">
        <v>400</v>
      </c>
      <c r="I62" s="64">
        <v>1000000</v>
      </c>
      <c r="J62" s="64">
        <v>1000000</v>
      </c>
    </row>
    <row r="63" spans="1:10" s="54" customFormat="1" ht="31.5" x14ac:dyDescent="0.25">
      <c r="A63" s="60" t="s">
        <v>107</v>
      </c>
      <c r="B63" s="60" t="s">
        <v>212</v>
      </c>
      <c r="C63" s="65">
        <v>300000</v>
      </c>
      <c r="D63" s="65" t="s">
        <v>418</v>
      </c>
      <c r="E63" s="65" t="s">
        <v>419</v>
      </c>
      <c r="F63" s="60" t="s">
        <v>213</v>
      </c>
      <c r="G63" s="63">
        <f t="shared" si="0"/>
        <v>0.99840876666666667</v>
      </c>
      <c r="H63" s="60">
        <v>400</v>
      </c>
      <c r="I63" s="64">
        <v>299522.63</v>
      </c>
      <c r="J63" s="64">
        <v>299522.63</v>
      </c>
    </row>
    <row r="64" spans="1:10" s="54" customFormat="1" ht="47.25" x14ac:dyDescent="0.25">
      <c r="A64" s="60" t="s">
        <v>109</v>
      </c>
      <c r="B64" s="60" t="s">
        <v>212</v>
      </c>
      <c r="C64" s="65">
        <v>170000</v>
      </c>
      <c r="D64" s="65" t="s">
        <v>418</v>
      </c>
      <c r="E64" s="65" t="s">
        <v>419</v>
      </c>
      <c r="F64" s="60" t="s">
        <v>214</v>
      </c>
      <c r="G64" s="63">
        <f t="shared" si="0"/>
        <v>0.99675647058823535</v>
      </c>
      <c r="H64" s="60">
        <v>400</v>
      </c>
      <c r="I64" s="64">
        <v>169448.6</v>
      </c>
      <c r="J64" s="64">
        <v>169448.6</v>
      </c>
    </row>
    <row r="65" spans="1:10" s="54" customFormat="1" ht="31.5" x14ac:dyDescent="0.25">
      <c r="A65" s="60" t="s">
        <v>110</v>
      </c>
      <c r="B65" s="60" t="s">
        <v>212</v>
      </c>
      <c r="C65" s="65">
        <v>120000</v>
      </c>
      <c r="D65" s="65" t="s">
        <v>418</v>
      </c>
      <c r="E65" s="65" t="s">
        <v>419</v>
      </c>
      <c r="F65" s="60" t="s">
        <v>215</v>
      </c>
      <c r="G65" s="63">
        <f t="shared" si="0"/>
        <v>0.99491499999999999</v>
      </c>
      <c r="H65" s="60">
        <v>400</v>
      </c>
      <c r="I65" s="64">
        <v>119389.8</v>
      </c>
      <c r="J65" s="64">
        <v>119389.8</v>
      </c>
    </row>
    <row r="66" spans="1:10" s="54" customFormat="1" ht="31.5" x14ac:dyDescent="0.25">
      <c r="A66" s="60" t="s">
        <v>116</v>
      </c>
      <c r="B66" s="60" t="s">
        <v>212</v>
      </c>
      <c r="C66" s="65">
        <v>130000</v>
      </c>
      <c r="D66" s="65" t="s">
        <v>418</v>
      </c>
      <c r="E66" s="65" t="s">
        <v>419</v>
      </c>
      <c r="F66" s="60" t="s">
        <v>216</v>
      </c>
      <c r="G66" s="63">
        <f t="shared" si="0"/>
        <v>0.99014000000000002</v>
      </c>
      <c r="H66" s="60">
        <v>400</v>
      </c>
      <c r="I66" s="64">
        <v>128718.2</v>
      </c>
      <c r="J66" s="64">
        <v>128718.2</v>
      </c>
    </row>
    <row r="67" spans="1:10" s="54" customFormat="1" ht="31.5" x14ac:dyDescent="0.25">
      <c r="A67" s="60" t="s">
        <v>124</v>
      </c>
      <c r="B67" s="60" t="s">
        <v>212</v>
      </c>
      <c r="C67" s="65">
        <v>60000</v>
      </c>
      <c r="D67" s="65" t="s">
        <v>418</v>
      </c>
      <c r="E67" s="65" t="s">
        <v>419</v>
      </c>
      <c r="F67" s="60" t="s">
        <v>217</v>
      </c>
      <c r="G67" s="63">
        <f t="shared" si="0"/>
        <v>0.99911983333333332</v>
      </c>
      <c r="H67" s="60">
        <v>50</v>
      </c>
      <c r="I67" s="64">
        <v>59947.19</v>
      </c>
      <c r="J67" s="64">
        <v>59947.19</v>
      </c>
    </row>
    <row r="68" spans="1:10" s="54" customFormat="1" ht="31.5" x14ac:dyDescent="0.25">
      <c r="A68" s="60" t="s">
        <v>98</v>
      </c>
      <c r="B68" s="60" t="s">
        <v>144</v>
      </c>
      <c r="C68" s="65">
        <v>120000</v>
      </c>
      <c r="D68" s="65" t="s">
        <v>418</v>
      </c>
      <c r="E68" s="65" t="s">
        <v>419</v>
      </c>
      <c r="F68" s="60" t="s">
        <v>395</v>
      </c>
      <c r="G68" s="63">
        <f t="shared" si="0"/>
        <v>0.95322874999999996</v>
      </c>
      <c r="H68" s="60">
        <v>200</v>
      </c>
      <c r="I68" s="64">
        <v>114387.45</v>
      </c>
      <c r="J68" s="64">
        <v>114387.45</v>
      </c>
    </row>
    <row r="69" spans="1:10" s="54" customFormat="1" ht="47.25" x14ac:dyDescent="0.25">
      <c r="A69" s="60" t="s">
        <v>100</v>
      </c>
      <c r="B69" s="60" t="s">
        <v>218</v>
      </c>
      <c r="C69" s="65">
        <v>3290000</v>
      </c>
      <c r="D69" s="65" t="s">
        <v>418</v>
      </c>
      <c r="E69" s="65" t="s">
        <v>419</v>
      </c>
      <c r="F69" s="60" t="s">
        <v>219</v>
      </c>
      <c r="G69" s="63">
        <f t="shared" si="0"/>
        <v>1</v>
      </c>
      <c r="H69" s="60">
        <v>500</v>
      </c>
      <c r="I69" s="64">
        <v>3290000</v>
      </c>
      <c r="J69" s="64">
        <v>3290000</v>
      </c>
    </row>
    <row r="70" spans="1:10" s="54" customFormat="1" ht="31.5" x14ac:dyDescent="0.25">
      <c r="A70" s="60" t="s">
        <v>101</v>
      </c>
      <c r="B70" s="60" t="s">
        <v>145</v>
      </c>
      <c r="C70" s="65">
        <v>6600000</v>
      </c>
      <c r="D70" s="65" t="s">
        <v>418</v>
      </c>
      <c r="E70" s="65" t="s">
        <v>419</v>
      </c>
      <c r="F70" s="60" t="s">
        <v>163</v>
      </c>
      <c r="G70" s="63">
        <f t="shared" si="0"/>
        <v>0.99853089545454543</v>
      </c>
      <c r="H70" s="60">
        <v>3000</v>
      </c>
      <c r="I70" s="64">
        <v>6590303.9100000001</v>
      </c>
      <c r="J70" s="64">
        <v>6590303.9100000001</v>
      </c>
    </row>
    <row r="71" spans="1:10" s="54" customFormat="1" ht="47.25" x14ac:dyDescent="0.25">
      <c r="A71" s="60" t="s">
        <v>68</v>
      </c>
      <c r="B71" s="60" t="s">
        <v>220</v>
      </c>
      <c r="C71" s="65">
        <v>3163000</v>
      </c>
      <c r="D71" s="65" t="s">
        <v>418</v>
      </c>
      <c r="E71" s="65" t="s">
        <v>419</v>
      </c>
      <c r="F71" s="60" t="s">
        <v>221</v>
      </c>
      <c r="G71" s="63">
        <f t="shared" si="0"/>
        <v>0.99999820107492887</v>
      </c>
      <c r="H71" s="60">
        <v>500</v>
      </c>
      <c r="I71" s="64">
        <v>3162994.31</v>
      </c>
      <c r="J71" s="64">
        <v>3162994.31</v>
      </c>
    </row>
    <row r="72" spans="1:10" s="54" customFormat="1" ht="31.5" x14ac:dyDescent="0.25">
      <c r="A72" s="60" t="s">
        <v>103</v>
      </c>
      <c r="B72" s="60" t="s">
        <v>138</v>
      </c>
      <c r="C72" s="65">
        <v>500000</v>
      </c>
      <c r="D72" s="65" t="s">
        <v>418</v>
      </c>
      <c r="E72" s="65" t="s">
        <v>419</v>
      </c>
      <c r="F72" s="60" t="s">
        <v>164</v>
      </c>
      <c r="G72" s="63">
        <f t="shared" si="0"/>
        <v>0.99996292000000009</v>
      </c>
      <c r="H72" s="60">
        <v>250</v>
      </c>
      <c r="I72" s="64">
        <v>499981.46</v>
      </c>
      <c r="J72" s="64">
        <v>499981.46</v>
      </c>
    </row>
    <row r="73" spans="1:10" s="54" customFormat="1" ht="31.5" x14ac:dyDescent="0.25">
      <c r="A73" s="60" t="s">
        <v>222</v>
      </c>
      <c r="B73" s="60" t="s">
        <v>138</v>
      </c>
      <c r="C73" s="65">
        <v>382500</v>
      </c>
      <c r="D73" s="65" t="s">
        <v>418</v>
      </c>
      <c r="E73" s="65" t="s">
        <v>419</v>
      </c>
      <c r="F73" s="60" t="s">
        <v>223</v>
      </c>
      <c r="G73" s="63">
        <f t="shared" si="0"/>
        <v>1</v>
      </c>
      <c r="H73" s="60">
        <v>350</v>
      </c>
      <c r="I73" s="64">
        <v>382500</v>
      </c>
      <c r="J73" s="64">
        <v>382500</v>
      </c>
    </row>
    <row r="74" spans="1:10" s="54" customFormat="1" ht="31.5" x14ac:dyDescent="0.25">
      <c r="A74" s="60" t="s">
        <v>224</v>
      </c>
      <c r="B74" s="60" t="s">
        <v>138</v>
      </c>
      <c r="C74" s="65">
        <v>340000</v>
      </c>
      <c r="D74" s="65" t="s">
        <v>418</v>
      </c>
      <c r="E74" s="65" t="s">
        <v>419</v>
      </c>
      <c r="F74" s="60" t="s">
        <v>225</v>
      </c>
      <c r="G74" s="63">
        <f t="shared" ref="G74:G137" si="1">+I74/C74</f>
        <v>0.9596040294117647</v>
      </c>
      <c r="H74" s="60">
        <v>350</v>
      </c>
      <c r="I74" s="64">
        <v>326265.37</v>
      </c>
      <c r="J74" s="64">
        <v>326265.37</v>
      </c>
    </row>
    <row r="75" spans="1:10" s="54" customFormat="1" ht="31.5" x14ac:dyDescent="0.25">
      <c r="A75" s="60" t="s">
        <v>104</v>
      </c>
      <c r="B75" s="60" t="s">
        <v>138</v>
      </c>
      <c r="C75" s="65">
        <v>538308</v>
      </c>
      <c r="D75" s="65" t="s">
        <v>418</v>
      </c>
      <c r="E75" s="65" t="s">
        <v>419</v>
      </c>
      <c r="F75" s="60" t="s">
        <v>396</v>
      </c>
      <c r="G75" s="63">
        <f t="shared" si="1"/>
        <v>0.9999408331289894</v>
      </c>
      <c r="H75" s="60">
        <v>250</v>
      </c>
      <c r="I75" s="64">
        <v>538276.15</v>
      </c>
      <c r="J75" s="64">
        <v>538276.15</v>
      </c>
    </row>
    <row r="76" spans="1:10" s="54" customFormat="1" ht="31.5" x14ac:dyDescent="0.25">
      <c r="A76" s="60" t="s">
        <v>106</v>
      </c>
      <c r="B76" s="60" t="s">
        <v>146</v>
      </c>
      <c r="C76" s="65">
        <v>719029</v>
      </c>
      <c r="D76" s="65" t="s">
        <v>418</v>
      </c>
      <c r="E76" s="65" t="s">
        <v>419</v>
      </c>
      <c r="F76" s="60" t="s">
        <v>165</v>
      </c>
      <c r="G76" s="63">
        <f t="shared" si="1"/>
        <v>0.99523802238852677</v>
      </c>
      <c r="H76" s="60">
        <v>135</v>
      </c>
      <c r="I76" s="64">
        <v>715605</v>
      </c>
      <c r="J76" s="64">
        <v>715605</v>
      </c>
    </row>
    <row r="77" spans="1:10" s="54" customFormat="1" ht="22.15" customHeight="1" x14ac:dyDescent="0.25">
      <c r="A77" s="60" t="s">
        <v>108</v>
      </c>
      <c r="B77" s="60" t="s">
        <v>226</v>
      </c>
      <c r="C77" s="65">
        <v>1250000</v>
      </c>
      <c r="D77" s="65" t="s">
        <v>418</v>
      </c>
      <c r="E77" s="65" t="s">
        <v>419</v>
      </c>
      <c r="F77" s="60" t="s">
        <v>166</v>
      </c>
      <c r="G77" s="63">
        <f t="shared" si="1"/>
        <v>0.99958883200000004</v>
      </c>
      <c r="H77" s="60">
        <v>410</v>
      </c>
      <c r="I77" s="64">
        <v>1249486.04</v>
      </c>
      <c r="J77" s="64">
        <v>1249486.04</v>
      </c>
    </row>
    <row r="78" spans="1:10" s="54" customFormat="1" ht="47.25" x14ac:dyDescent="0.25">
      <c r="A78" s="60" t="s">
        <v>227</v>
      </c>
      <c r="B78" s="60" t="s">
        <v>226</v>
      </c>
      <c r="C78" s="65">
        <v>850000</v>
      </c>
      <c r="D78" s="65" t="s">
        <v>418</v>
      </c>
      <c r="E78" s="65" t="s">
        <v>419</v>
      </c>
      <c r="F78" s="60" t="s">
        <v>228</v>
      </c>
      <c r="G78" s="63">
        <f t="shared" si="1"/>
        <v>0.99931392941176467</v>
      </c>
      <c r="H78" s="60">
        <v>212</v>
      </c>
      <c r="I78" s="64">
        <v>849416.84</v>
      </c>
      <c r="J78" s="64">
        <v>849416.84</v>
      </c>
    </row>
    <row r="79" spans="1:10" s="54" customFormat="1" ht="47.25" x14ac:dyDescent="0.25">
      <c r="A79" s="60" t="s">
        <v>229</v>
      </c>
      <c r="B79" s="60" t="s">
        <v>230</v>
      </c>
      <c r="C79" s="65">
        <v>250000</v>
      </c>
      <c r="D79" s="65" t="s">
        <v>418</v>
      </c>
      <c r="E79" s="65" t="s">
        <v>419</v>
      </c>
      <c r="F79" s="60" t="s">
        <v>231</v>
      </c>
      <c r="G79" s="63">
        <f t="shared" si="1"/>
        <v>0.99963916000000008</v>
      </c>
      <c r="H79" s="60">
        <v>32</v>
      </c>
      <c r="I79" s="64">
        <v>249909.79</v>
      </c>
      <c r="J79" s="64">
        <v>249909.79</v>
      </c>
    </row>
    <row r="80" spans="1:10" s="54" customFormat="1" ht="31.5" x14ac:dyDescent="0.25">
      <c r="A80" s="60" t="s">
        <v>111</v>
      </c>
      <c r="B80" s="60" t="s">
        <v>138</v>
      </c>
      <c r="C80" s="65">
        <v>90000</v>
      </c>
      <c r="D80" s="65" t="s">
        <v>418</v>
      </c>
      <c r="E80" s="65" t="s">
        <v>419</v>
      </c>
      <c r="F80" s="60" t="s">
        <v>167</v>
      </c>
      <c r="G80" s="63">
        <f t="shared" si="1"/>
        <v>0.98974888888888879</v>
      </c>
      <c r="H80" s="60">
        <v>23</v>
      </c>
      <c r="I80" s="64">
        <v>89077.4</v>
      </c>
      <c r="J80" s="64">
        <v>89077.4</v>
      </c>
    </row>
    <row r="81" spans="1:10" s="54" customFormat="1" ht="63" x14ac:dyDescent="0.25">
      <c r="A81" s="60" t="s">
        <v>112</v>
      </c>
      <c r="B81" s="60" t="s">
        <v>138</v>
      </c>
      <c r="C81" s="65">
        <v>1000000</v>
      </c>
      <c r="D81" s="65" t="s">
        <v>418</v>
      </c>
      <c r="E81" s="65" t="s">
        <v>419</v>
      </c>
      <c r="F81" s="60" t="s">
        <v>397</v>
      </c>
      <c r="G81" s="63">
        <f t="shared" si="1"/>
        <v>1</v>
      </c>
      <c r="H81" s="60">
        <v>275</v>
      </c>
      <c r="I81" s="64">
        <v>1000000</v>
      </c>
      <c r="J81" s="64">
        <v>1000000</v>
      </c>
    </row>
    <row r="82" spans="1:10" s="54" customFormat="1" ht="47.25" x14ac:dyDescent="0.25">
      <c r="A82" s="60" t="s">
        <v>113</v>
      </c>
      <c r="B82" s="60" t="s">
        <v>138</v>
      </c>
      <c r="C82" s="65">
        <v>185000</v>
      </c>
      <c r="D82" s="65" t="s">
        <v>418</v>
      </c>
      <c r="E82" s="65" t="s">
        <v>419</v>
      </c>
      <c r="F82" s="60" t="s">
        <v>168</v>
      </c>
      <c r="G82" s="63">
        <f t="shared" si="1"/>
        <v>0.99856172972972979</v>
      </c>
      <c r="H82" s="60">
        <v>50</v>
      </c>
      <c r="I82" s="64">
        <v>184733.92</v>
      </c>
      <c r="J82" s="64">
        <v>184733.92</v>
      </c>
    </row>
    <row r="83" spans="1:10" s="54" customFormat="1" ht="63" x14ac:dyDescent="0.25">
      <c r="A83" s="60" t="s">
        <v>114</v>
      </c>
      <c r="B83" s="60" t="s">
        <v>138</v>
      </c>
      <c r="C83" s="65">
        <v>150000</v>
      </c>
      <c r="D83" s="65" t="s">
        <v>418</v>
      </c>
      <c r="E83" s="65" t="s">
        <v>419</v>
      </c>
      <c r="F83" s="60" t="s">
        <v>169</v>
      </c>
      <c r="G83" s="63">
        <f t="shared" si="1"/>
        <v>0.99996580000000002</v>
      </c>
      <c r="H83" s="60">
        <v>38</v>
      </c>
      <c r="I83" s="64">
        <v>149994.87</v>
      </c>
      <c r="J83" s="64">
        <v>149994.87</v>
      </c>
    </row>
    <row r="84" spans="1:10" s="54" customFormat="1" ht="47.25" x14ac:dyDescent="0.25">
      <c r="A84" s="60" t="s">
        <v>115</v>
      </c>
      <c r="B84" s="60" t="s">
        <v>138</v>
      </c>
      <c r="C84" s="65">
        <v>500000</v>
      </c>
      <c r="D84" s="65" t="s">
        <v>418</v>
      </c>
      <c r="E84" s="65" t="s">
        <v>419</v>
      </c>
      <c r="F84" s="60" t="s">
        <v>170</v>
      </c>
      <c r="G84" s="63">
        <f t="shared" si="1"/>
        <v>0.99954778</v>
      </c>
      <c r="H84" s="60">
        <v>137</v>
      </c>
      <c r="I84" s="64">
        <v>499773.89</v>
      </c>
      <c r="J84" s="64">
        <v>499773.89</v>
      </c>
    </row>
    <row r="85" spans="1:10" s="54" customFormat="1" ht="47.25" x14ac:dyDescent="0.25">
      <c r="A85" s="60" t="s">
        <v>117</v>
      </c>
      <c r="B85" s="60" t="s">
        <v>138</v>
      </c>
      <c r="C85" s="65">
        <v>500000</v>
      </c>
      <c r="D85" s="65" t="s">
        <v>418</v>
      </c>
      <c r="E85" s="65" t="s">
        <v>419</v>
      </c>
      <c r="F85" s="60" t="s">
        <v>172</v>
      </c>
      <c r="G85" s="63">
        <f t="shared" si="1"/>
        <v>0.98982976</v>
      </c>
      <c r="H85" s="60">
        <v>135</v>
      </c>
      <c r="I85" s="64">
        <v>494914.88</v>
      </c>
      <c r="J85" s="64">
        <v>494914.88</v>
      </c>
    </row>
    <row r="86" spans="1:10" s="54" customFormat="1" ht="63" x14ac:dyDescent="0.25">
      <c r="A86" s="60" t="s">
        <v>118</v>
      </c>
      <c r="B86" s="60" t="s">
        <v>147</v>
      </c>
      <c r="C86" s="65">
        <v>500000</v>
      </c>
      <c r="D86" s="65" t="s">
        <v>418</v>
      </c>
      <c r="E86" s="65" t="s">
        <v>419</v>
      </c>
      <c r="F86" s="60" t="s">
        <v>173</v>
      </c>
      <c r="G86" s="63">
        <f t="shared" si="1"/>
        <v>0.87527978000000006</v>
      </c>
      <c r="H86" s="60">
        <v>135</v>
      </c>
      <c r="I86" s="64">
        <v>437639.89</v>
      </c>
      <c r="J86" s="64">
        <v>437639.89</v>
      </c>
    </row>
    <row r="87" spans="1:10" s="54" customFormat="1" ht="31.5" x14ac:dyDescent="0.25">
      <c r="A87" s="60" t="s">
        <v>119</v>
      </c>
      <c r="B87" s="60" t="s">
        <v>138</v>
      </c>
      <c r="C87" s="65">
        <v>650000</v>
      </c>
      <c r="D87" s="65" t="s">
        <v>418</v>
      </c>
      <c r="E87" s="65" t="s">
        <v>419</v>
      </c>
      <c r="F87" s="60" t="s">
        <v>174</v>
      </c>
      <c r="G87" s="63">
        <f t="shared" si="1"/>
        <v>0.99238986153846154</v>
      </c>
      <c r="H87" s="60">
        <v>180</v>
      </c>
      <c r="I87" s="64">
        <v>645053.41</v>
      </c>
      <c r="J87" s="64">
        <v>645053.41</v>
      </c>
    </row>
    <row r="88" spans="1:10" s="54" customFormat="1" ht="47.25" x14ac:dyDescent="0.25">
      <c r="A88" s="60" t="s">
        <v>120</v>
      </c>
      <c r="B88" s="60" t="s">
        <v>138</v>
      </c>
      <c r="C88" s="65">
        <v>860000</v>
      </c>
      <c r="D88" s="65" t="s">
        <v>418</v>
      </c>
      <c r="E88" s="65" t="s">
        <v>419</v>
      </c>
      <c r="F88" s="60" t="s">
        <v>175</v>
      </c>
      <c r="G88" s="63">
        <f t="shared" si="1"/>
        <v>1</v>
      </c>
      <c r="H88" s="60">
        <v>250</v>
      </c>
      <c r="I88" s="64">
        <v>860000</v>
      </c>
      <c r="J88" s="64">
        <v>860000</v>
      </c>
    </row>
    <row r="89" spans="1:10" s="54" customFormat="1" ht="63" x14ac:dyDescent="0.25">
      <c r="A89" s="60" t="s">
        <v>232</v>
      </c>
      <c r="B89" s="60" t="s">
        <v>233</v>
      </c>
      <c r="C89" s="65">
        <v>3500000</v>
      </c>
      <c r="D89" s="65" t="s">
        <v>418</v>
      </c>
      <c r="E89" s="65" t="s">
        <v>419</v>
      </c>
      <c r="F89" s="60" t="s">
        <v>234</v>
      </c>
      <c r="G89" s="63">
        <f t="shared" si="1"/>
        <v>0.99958461428571421</v>
      </c>
      <c r="H89" s="60">
        <v>5000</v>
      </c>
      <c r="I89" s="64">
        <v>3498546.15</v>
      </c>
      <c r="J89" s="64">
        <v>3498546.15</v>
      </c>
    </row>
    <row r="90" spans="1:10" s="54" customFormat="1" ht="32.25" customHeight="1" x14ac:dyDescent="0.25">
      <c r="A90" s="60" t="s">
        <v>121</v>
      </c>
      <c r="B90" s="60" t="s">
        <v>138</v>
      </c>
      <c r="C90" s="65">
        <v>270000</v>
      </c>
      <c r="D90" s="65" t="s">
        <v>418</v>
      </c>
      <c r="E90" s="65" t="s">
        <v>419</v>
      </c>
      <c r="F90" s="60" t="s">
        <v>176</v>
      </c>
      <c r="G90" s="63">
        <f t="shared" si="1"/>
        <v>0.9991469629629629</v>
      </c>
      <c r="H90" s="60">
        <v>75</v>
      </c>
      <c r="I90" s="64">
        <v>269769.68</v>
      </c>
      <c r="J90" s="64">
        <v>269769.68</v>
      </c>
    </row>
    <row r="91" spans="1:10" s="54" customFormat="1" ht="36" customHeight="1" x14ac:dyDescent="0.25">
      <c r="A91" s="60" t="s">
        <v>122</v>
      </c>
      <c r="B91" s="60" t="s">
        <v>138</v>
      </c>
      <c r="C91" s="65">
        <v>135000</v>
      </c>
      <c r="D91" s="65" t="s">
        <v>418</v>
      </c>
      <c r="E91" s="65" t="s">
        <v>419</v>
      </c>
      <c r="F91" s="60" t="s">
        <v>177</v>
      </c>
      <c r="G91" s="63">
        <f t="shared" si="1"/>
        <v>0.99684325925925921</v>
      </c>
      <c r="H91" s="60">
        <v>37</v>
      </c>
      <c r="I91" s="64">
        <v>134573.84</v>
      </c>
      <c r="J91" s="64">
        <v>134573.84</v>
      </c>
    </row>
    <row r="92" spans="1:10" s="54" customFormat="1" ht="41.25" customHeight="1" x14ac:dyDescent="0.25">
      <c r="A92" s="60" t="s">
        <v>123</v>
      </c>
      <c r="B92" s="60" t="s">
        <v>138</v>
      </c>
      <c r="C92" s="65">
        <v>100000</v>
      </c>
      <c r="D92" s="65" t="s">
        <v>418</v>
      </c>
      <c r="E92" s="65" t="s">
        <v>419</v>
      </c>
      <c r="F92" s="60" t="s">
        <v>178</v>
      </c>
      <c r="G92" s="63">
        <f t="shared" si="1"/>
        <v>0.99967880000000009</v>
      </c>
      <c r="H92" s="60">
        <v>30</v>
      </c>
      <c r="I92" s="64">
        <v>99967.88</v>
      </c>
      <c r="J92" s="64">
        <v>99967.88</v>
      </c>
    </row>
    <row r="93" spans="1:10" s="54" customFormat="1" ht="41.25" customHeight="1" x14ac:dyDescent="0.25">
      <c r="A93" s="60" t="s">
        <v>235</v>
      </c>
      <c r="B93" s="60" t="s">
        <v>236</v>
      </c>
      <c r="C93" s="65">
        <v>270000</v>
      </c>
      <c r="D93" s="65" t="s">
        <v>418</v>
      </c>
      <c r="E93" s="65" t="s">
        <v>419</v>
      </c>
      <c r="F93" s="60" t="s">
        <v>237</v>
      </c>
      <c r="G93" s="63">
        <f t="shared" si="1"/>
        <v>0.99807592592592598</v>
      </c>
      <c r="H93" s="60">
        <v>125</v>
      </c>
      <c r="I93" s="64">
        <v>269480.5</v>
      </c>
      <c r="J93" s="64">
        <v>269480.5</v>
      </c>
    </row>
    <row r="94" spans="1:10" s="54" customFormat="1" ht="47.25" x14ac:dyDescent="0.25">
      <c r="A94" s="60" t="s">
        <v>238</v>
      </c>
      <c r="B94" s="60" t="s">
        <v>236</v>
      </c>
      <c r="C94" s="65">
        <v>200000</v>
      </c>
      <c r="D94" s="65" t="s">
        <v>418</v>
      </c>
      <c r="E94" s="65" t="s">
        <v>419</v>
      </c>
      <c r="F94" s="60" t="s">
        <v>239</v>
      </c>
      <c r="G94" s="63">
        <f t="shared" si="1"/>
        <v>0.99927850000000007</v>
      </c>
      <c r="H94" s="60">
        <v>125</v>
      </c>
      <c r="I94" s="64">
        <v>199855.7</v>
      </c>
      <c r="J94" s="64">
        <v>199855.7</v>
      </c>
    </row>
    <row r="95" spans="1:10" s="54" customFormat="1" ht="40.5" customHeight="1" x14ac:dyDescent="0.25">
      <c r="A95" s="60" t="s">
        <v>125</v>
      </c>
      <c r="B95" s="60" t="s">
        <v>138</v>
      </c>
      <c r="C95" s="65">
        <v>180000</v>
      </c>
      <c r="D95" s="65" t="s">
        <v>418</v>
      </c>
      <c r="E95" s="65" t="s">
        <v>419</v>
      </c>
      <c r="F95" s="60" t="s">
        <v>179</v>
      </c>
      <c r="G95" s="63">
        <f t="shared" si="1"/>
        <v>0.99945305555555553</v>
      </c>
      <c r="H95" s="60">
        <v>50</v>
      </c>
      <c r="I95" s="64">
        <v>179901.55</v>
      </c>
      <c r="J95" s="64">
        <v>179901.55</v>
      </c>
    </row>
    <row r="96" spans="1:10" s="54" customFormat="1" ht="31.5" x14ac:dyDescent="0.25">
      <c r="A96" s="60" t="s">
        <v>183</v>
      </c>
      <c r="B96" s="60" t="s">
        <v>148</v>
      </c>
      <c r="C96" s="65">
        <v>450000</v>
      </c>
      <c r="D96" s="65" t="s">
        <v>418</v>
      </c>
      <c r="E96" s="65" t="s">
        <v>419</v>
      </c>
      <c r="F96" s="60" t="s">
        <v>180</v>
      </c>
      <c r="G96" s="63">
        <f t="shared" si="1"/>
        <v>0.99314335555555555</v>
      </c>
      <c r="H96" s="60">
        <v>200</v>
      </c>
      <c r="I96" s="64">
        <v>446914.51</v>
      </c>
      <c r="J96" s="64">
        <v>446914.51</v>
      </c>
    </row>
    <row r="97" spans="1:10" s="54" customFormat="1" ht="31.5" x14ac:dyDescent="0.25">
      <c r="A97" s="60" t="s">
        <v>184</v>
      </c>
      <c r="B97" s="60" t="s">
        <v>240</v>
      </c>
      <c r="C97" s="65">
        <v>60000</v>
      </c>
      <c r="D97" s="65" t="s">
        <v>418</v>
      </c>
      <c r="E97" s="65" t="s">
        <v>419</v>
      </c>
      <c r="F97" s="60" t="s">
        <v>181</v>
      </c>
      <c r="G97" s="63">
        <f t="shared" si="1"/>
        <v>0.95910833333333334</v>
      </c>
      <c r="H97" s="60">
        <v>50</v>
      </c>
      <c r="I97" s="64">
        <v>57546.5</v>
      </c>
      <c r="J97" s="64">
        <v>57546.5</v>
      </c>
    </row>
    <row r="98" spans="1:10" s="54" customFormat="1" ht="47.25" x14ac:dyDescent="0.25">
      <c r="A98" s="60" t="s">
        <v>369</v>
      </c>
      <c r="B98" s="60" t="s">
        <v>149</v>
      </c>
      <c r="C98" s="65">
        <v>470000</v>
      </c>
      <c r="D98" s="65" t="s">
        <v>418</v>
      </c>
      <c r="E98" s="65" t="s">
        <v>419</v>
      </c>
      <c r="F98" s="60" t="s">
        <v>154</v>
      </c>
      <c r="G98" s="63">
        <f t="shared" si="1"/>
        <v>0.99641331914893616</v>
      </c>
      <c r="H98" s="60">
        <v>300</v>
      </c>
      <c r="I98" s="64">
        <v>468314.26</v>
      </c>
      <c r="J98" s="64">
        <v>468314.26</v>
      </c>
    </row>
    <row r="99" spans="1:10" s="54" customFormat="1" ht="63" x14ac:dyDescent="0.25">
      <c r="A99" s="60" t="s">
        <v>241</v>
      </c>
      <c r="B99" s="60" t="s">
        <v>242</v>
      </c>
      <c r="C99" s="65">
        <v>6830428</v>
      </c>
      <c r="D99" s="65" t="s">
        <v>418</v>
      </c>
      <c r="E99" s="65" t="s">
        <v>419</v>
      </c>
      <c r="F99" s="60" t="s">
        <v>157</v>
      </c>
      <c r="G99" s="63">
        <f t="shared" si="1"/>
        <v>1</v>
      </c>
      <c r="H99" s="60">
        <v>2259</v>
      </c>
      <c r="I99" s="64">
        <v>6830428</v>
      </c>
      <c r="J99" s="64">
        <v>6830428</v>
      </c>
    </row>
    <row r="100" spans="1:10" s="54" customFormat="1" ht="47.25" x14ac:dyDescent="0.25">
      <c r="A100" s="60" t="s">
        <v>244</v>
      </c>
      <c r="B100" s="60" t="s">
        <v>243</v>
      </c>
      <c r="C100" s="65">
        <v>1307447</v>
      </c>
      <c r="D100" s="65" t="s">
        <v>418</v>
      </c>
      <c r="E100" s="65" t="s">
        <v>419</v>
      </c>
      <c r="F100" s="60" t="s">
        <v>245</v>
      </c>
      <c r="G100" s="63">
        <f t="shared" si="1"/>
        <v>0.99889821920123723</v>
      </c>
      <c r="H100" s="60">
        <v>75</v>
      </c>
      <c r="I100" s="64">
        <v>1306006.48</v>
      </c>
      <c r="J100" s="64">
        <v>1306006.48</v>
      </c>
    </row>
    <row r="101" spans="1:10" s="54" customFormat="1" ht="31.5" x14ac:dyDescent="0.25">
      <c r="A101" s="60" t="s">
        <v>246</v>
      </c>
      <c r="B101" s="60" t="s">
        <v>243</v>
      </c>
      <c r="C101" s="65">
        <v>1801971</v>
      </c>
      <c r="D101" s="65" t="s">
        <v>418</v>
      </c>
      <c r="E101" s="65" t="s">
        <v>419</v>
      </c>
      <c r="F101" s="60" t="s">
        <v>247</v>
      </c>
      <c r="G101" s="63">
        <f t="shared" si="1"/>
        <v>0.99931077137201429</v>
      </c>
      <c r="H101" s="60">
        <v>60</v>
      </c>
      <c r="I101" s="64">
        <v>1800729.03</v>
      </c>
      <c r="J101" s="64">
        <v>1800729.03</v>
      </c>
    </row>
    <row r="102" spans="1:10" s="54" customFormat="1" ht="31.5" x14ac:dyDescent="0.25">
      <c r="A102" s="60" t="s">
        <v>248</v>
      </c>
      <c r="B102" s="60" t="s">
        <v>243</v>
      </c>
      <c r="C102" s="65">
        <v>1386880</v>
      </c>
      <c r="D102" s="65" t="s">
        <v>418</v>
      </c>
      <c r="E102" s="65" t="s">
        <v>419</v>
      </c>
      <c r="F102" s="60" t="s">
        <v>249</v>
      </c>
      <c r="G102" s="63">
        <f t="shared" si="1"/>
        <v>0.99925438394093213</v>
      </c>
      <c r="H102" s="60">
        <v>120</v>
      </c>
      <c r="I102" s="64">
        <v>1385845.92</v>
      </c>
      <c r="J102" s="64">
        <v>1385845.92</v>
      </c>
    </row>
    <row r="103" spans="1:10" s="54" customFormat="1" ht="47.25" x14ac:dyDescent="0.25">
      <c r="A103" s="60" t="s">
        <v>250</v>
      </c>
      <c r="B103" s="60" t="s">
        <v>243</v>
      </c>
      <c r="C103" s="65">
        <v>1157775</v>
      </c>
      <c r="D103" s="65" t="s">
        <v>418</v>
      </c>
      <c r="E103" s="65" t="s">
        <v>419</v>
      </c>
      <c r="F103" s="60" t="s">
        <v>251</v>
      </c>
      <c r="G103" s="63">
        <f t="shared" si="1"/>
        <v>0.99907909567921227</v>
      </c>
      <c r="H103" s="60" t="s">
        <v>182</v>
      </c>
      <c r="I103" s="64">
        <v>1156708.8</v>
      </c>
      <c r="J103" s="64">
        <v>1156708.8</v>
      </c>
    </row>
    <row r="104" spans="1:10" s="54" customFormat="1" ht="47.25" x14ac:dyDescent="0.25">
      <c r="A104" s="60" t="s">
        <v>252</v>
      </c>
      <c r="B104" s="60" t="s">
        <v>253</v>
      </c>
      <c r="C104" s="65">
        <v>2182996</v>
      </c>
      <c r="D104" s="65" t="s">
        <v>418</v>
      </c>
      <c r="E104" s="65" t="s">
        <v>419</v>
      </c>
      <c r="F104" s="60" t="s">
        <v>254</v>
      </c>
      <c r="G104" s="63">
        <f t="shared" si="1"/>
        <v>0.99958963277990431</v>
      </c>
      <c r="H104" s="60" t="s">
        <v>412</v>
      </c>
      <c r="I104" s="64">
        <v>2182100.17</v>
      </c>
      <c r="J104" s="64">
        <v>2182100.17</v>
      </c>
    </row>
    <row r="105" spans="1:10" s="54" customFormat="1" ht="47.25" x14ac:dyDescent="0.25">
      <c r="A105" s="60" t="s">
        <v>255</v>
      </c>
      <c r="B105" s="60" t="s">
        <v>243</v>
      </c>
      <c r="C105" s="65">
        <v>1170008</v>
      </c>
      <c r="D105" s="65" t="s">
        <v>418</v>
      </c>
      <c r="E105" s="65" t="s">
        <v>419</v>
      </c>
      <c r="F105" s="60" t="s">
        <v>256</v>
      </c>
      <c r="G105" s="63">
        <f t="shared" si="1"/>
        <v>0.99896337460940432</v>
      </c>
      <c r="H105" s="60">
        <v>85</v>
      </c>
      <c r="I105" s="64">
        <v>1168795.1399999999</v>
      </c>
      <c r="J105" s="64">
        <v>1168795.1399999999</v>
      </c>
    </row>
    <row r="106" spans="1:10" s="54" customFormat="1" ht="47.25" x14ac:dyDescent="0.25">
      <c r="A106" s="60" t="s">
        <v>257</v>
      </c>
      <c r="B106" s="60" t="s">
        <v>258</v>
      </c>
      <c r="C106" s="65">
        <v>260127</v>
      </c>
      <c r="D106" s="65" t="s">
        <v>418</v>
      </c>
      <c r="E106" s="65" t="s">
        <v>419</v>
      </c>
      <c r="F106" s="60" t="s">
        <v>259</v>
      </c>
      <c r="G106" s="63">
        <f t="shared" si="1"/>
        <v>0.99905676842465418</v>
      </c>
      <c r="H106" s="60">
        <v>30</v>
      </c>
      <c r="I106" s="64">
        <v>259881.64</v>
      </c>
      <c r="J106" s="64">
        <v>259881.64</v>
      </c>
    </row>
    <row r="107" spans="1:10" s="54" customFormat="1" ht="31.5" x14ac:dyDescent="0.25">
      <c r="A107" s="60" t="s">
        <v>260</v>
      </c>
      <c r="B107" s="60" t="s">
        <v>261</v>
      </c>
      <c r="C107" s="65">
        <v>498718</v>
      </c>
      <c r="D107" s="65" t="s">
        <v>418</v>
      </c>
      <c r="E107" s="65" t="s">
        <v>419</v>
      </c>
      <c r="F107" s="60" t="s">
        <v>171</v>
      </c>
      <c r="G107" s="63">
        <f t="shared" si="1"/>
        <v>1</v>
      </c>
      <c r="H107" s="60" t="s">
        <v>413</v>
      </c>
      <c r="I107" s="64">
        <v>498718</v>
      </c>
      <c r="J107" s="64">
        <v>498718</v>
      </c>
    </row>
    <row r="108" spans="1:10" s="54" customFormat="1" ht="47.25" x14ac:dyDescent="0.25">
      <c r="A108" s="60" t="s">
        <v>262</v>
      </c>
      <c r="B108" s="60" t="s">
        <v>243</v>
      </c>
      <c r="C108" s="65">
        <v>667646</v>
      </c>
      <c r="D108" s="65" t="s">
        <v>418</v>
      </c>
      <c r="E108" s="65" t="s">
        <v>419</v>
      </c>
      <c r="F108" s="60" t="s">
        <v>265</v>
      </c>
      <c r="G108" s="63">
        <f t="shared" si="1"/>
        <v>1</v>
      </c>
      <c r="H108" s="60">
        <v>110</v>
      </c>
      <c r="I108" s="64">
        <v>667646</v>
      </c>
      <c r="J108" s="64">
        <v>667646</v>
      </c>
    </row>
    <row r="109" spans="1:10" s="54" customFormat="1" ht="31.5" x14ac:dyDescent="0.25">
      <c r="A109" s="60" t="s">
        <v>266</v>
      </c>
      <c r="B109" s="60" t="s">
        <v>398</v>
      </c>
      <c r="C109" s="65">
        <v>200000</v>
      </c>
      <c r="D109" s="65" t="s">
        <v>418</v>
      </c>
      <c r="E109" s="65" t="s">
        <v>419</v>
      </c>
      <c r="F109" s="60" t="s">
        <v>269</v>
      </c>
      <c r="G109" s="63">
        <f t="shared" si="1"/>
        <v>0.99943435000000003</v>
      </c>
      <c r="H109" s="60">
        <v>150</v>
      </c>
      <c r="I109" s="64">
        <v>199886.87</v>
      </c>
      <c r="J109" s="64">
        <v>199886.87</v>
      </c>
    </row>
    <row r="110" spans="1:10" s="54" customFormat="1" ht="31.5" x14ac:dyDescent="0.25">
      <c r="A110" s="60" t="s">
        <v>267</v>
      </c>
      <c r="B110" s="60" t="s">
        <v>268</v>
      </c>
      <c r="C110" s="65">
        <v>300000</v>
      </c>
      <c r="D110" s="65" t="s">
        <v>418</v>
      </c>
      <c r="E110" s="65" t="s">
        <v>419</v>
      </c>
      <c r="F110" s="60" t="s">
        <v>399</v>
      </c>
      <c r="G110" s="63">
        <f t="shared" si="1"/>
        <v>0.99608953333333328</v>
      </c>
      <c r="H110" s="60">
        <v>200</v>
      </c>
      <c r="I110" s="64">
        <v>298826.86</v>
      </c>
      <c r="J110" s="64">
        <v>298826.86</v>
      </c>
    </row>
    <row r="111" spans="1:10" s="54" customFormat="1" ht="47.25" x14ac:dyDescent="0.25">
      <c r="A111" s="60" t="s">
        <v>270</v>
      </c>
      <c r="B111" s="60" t="s">
        <v>272</v>
      </c>
      <c r="C111" s="65">
        <v>2100000</v>
      </c>
      <c r="D111" s="65" t="s">
        <v>418</v>
      </c>
      <c r="E111" s="65" t="s">
        <v>419</v>
      </c>
      <c r="F111" s="60" t="s">
        <v>274</v>
      </c>
      <c r="G111" s="63">
        <f t="shared" si="1"/>
        <v>0.99980155714285712</v>
      </c>
      <c r="H111" s="60">
        <v>400</v>
      </c>
      <c r="I111" s="64">
        <v>2099583.27</v>
      </c>
      <c r="J111" s="64">
        <v>2099583.27</v>
      </c>
    </row>
    <row r="112" spans="1:10" s="54" customFormat="1" ht="47.25" x14ac:dyDescent="0.25">
      <c r="A112" s="60" t="s">
        <v>271</v>
      </c>
      <c r="B112" s="60" t="s">
        <v>273</v>
      </c>
      <c r="C112" s="65">
        <v>50000</v>
      </c>
      <c r="D112" s="65" t="s">
        <v>418</v>
      </c>
      <c r="E112" s="65" t="s">
        <v>419</v>
      </c>
      <c r="F112" s="60" t="s">
        <v>275</v>
      </c>
      <c r="G112" s="63">
        <f t="shared" si="1"/>
        <v>0.99475179999999996</v>
      </c>
      <c r="H112" s="60">
        <v>70</v>
      </c>
      <c r="I112" s="64">
        <v>49737.59</v>
      </c>
      <c r="J112" s="64">
        <v>49737.59</v>
      </c>
    </row>
    <row r="113" spans="1:10" s="54" customFormat="1" ht="47.25" x14ac:dyDescent="0.25">
      <c r="A113" s="60" t="s">
        <v>276</v>
      </c>
      <c r="B113" s="60" t="s">
        <v>400</v>
      </c>
      <c r="C113" s="65">
        <v>500000</v>
      </c>
      <c r="D113" s="65" t="s">
        <v>418</v>
      </c>
      <c r="E113" s="65" t="s">
        <v>419</v>
      </c>
      <c r="F113" s="60" t="s">
        <v>277</v>
      </c>
      <c r="G113" s="63">
        <f t="shared" si="1"/>
        <v>0.99181016</v>
      </c>
      <c r="H113" s="60">
        <v>120</v>
      </c>
      <c r="I113" s="64">
        <v>495905.08</v>
      </c>
      <c r="J113" s="64">
        <v>495905.08</v>
      </c>
    </row>
    <row r="114" spans="1:10" s="54" customFormat="1" ht="31.5" x14ac:dyDescent="0.25">
      <c r="A114" s="60" t="s">
        <v>278</v>
      </c>
      <c r="B114" s="60" t="s">
        <v>280</v>
      </c>
      <c r="C114" s="65">
        <v>600000</v>
      </c>
      <c r="D114" s="65" t="s">
        <v>418</v>
      </c>
      <c r="E114" s="65" t="s">
        <v>419</v>
      </c>
      <c r="F114" s="60" t="s">
        <v>282</v>
      </c>
      <c r="G114" s="63">
        <f t="shared" si="1"/>
        <v>0.99628199999999989</v>
      </c>
      <c r="H114" s="60">
        <v>90</v>
      </c>
      <c r="I114" s="64">
        <v>597769.19999999995</v>
      </c>
      <c r="J114" s="64">
        <v>597769.19999999995</v>
      </c>
    </row>
    <row r="115" spans="1:10" s="54" customFormat="1" ht="31.5" x14ac:dyDescent="0.25">
      <c r="A115" s="60" t="s">
        <v>279</v>
      </c>
      <c r="B115" s="60" t="s">
        <v>281</v>
      </c>
      <c r="C115" s="65">
        <v>600000</v>
      </c>
      <c r="D115" s="65" t="s">
        <v>418</v>
      </c>
      <c r="E115" s="65" t="s">
        <v>419</v>
      </c>
      <c r="F115" s="60" t="s">
        <v>283</v>
      </c>
      <c r="G115" s="63">
        <f t="shared" si="1"/>
        <v>0.99976506666666676</v>
      </c>
      <c r="H115" s="60">
        <v>80</v>
      </c>
      <c r="I115" s="64">
        <v>599859.04</v>
      </c>
      <c r="J115" s="64">
        <v>599859.04</v>
      </c>
    </row>
    <row r="116" spans="1:10" s="54" customFormat="1" ht="47.25" x14ac:dyDescent="0.25">
      <c r="A116" s="60" t="s">
        <v>284</v>
      </c>
      <c r="B116" s="60" t="s">
        <v>401</v>
      </c>
      <c r="C116" s="65">
        <v>200000</v>
      </c>
      <c r="D116" s="65" t="s">
        <v>418</v>
      </c>
      <c r="E116" s="65" t="s">
        <v>419</v>
      </c>
      <c r="F116" s="60" t="s">
        <v>285</v>
      </c>
      <c r="G116" s="63">
        <f t="shared" si="1"/>
        <v>0.9511613000000001</v>
      </c>
      <c r="H116" s="60">
        <v>35</v>
      </c>
      <c r="I116" s="64">
        <v>190232.26</v>
      </c>
      <c r="J116" s="64">
        <v>190232.26</v>
      </c>
    </row>
    <row r="117" spans="1:10" s="54" customFormat="1" ht="47.25" x14ac:dyDescent="0.25">
      <c r="A117" s="60" t="s">
        <v>286</v>
      </c>
      <c r="B117" s="60" t="s">
        <v>288</v>
      </c>
      <c r="C117" s="65">
        <v>450000</v>
      </c>
      <c r="D117" s="65" t="s">
        <v>418</v>
      </c>
      <c r="E117" s="65" t="s">
        <v>419</v>
      </c>
      <c r="F117" s="60" t="s">
        <v>290</v>
      </c>
      <c r="G117" s="63">
        <f t="shared" si="1"/>
        <v>0.99799913333333334</v>
      </c>
      <c r="H117" s="60">
        <v>35</v>
      </c>
      <c r="I117" s="64">
        <v>449099.61</v>
      </c>
      <c r="J117" s="64">
        <v>449099.61</v>
      </c>
    </row>
    <row r="118" spans="1:10" s="54" customFormat="1" ht="78.75" x14ac:dyDescent="0.25">
      <c r="A118" s="60" t="s">
        <v>287</v>
      </c>
      <c r="B118" s="60" t="s">
        <v>289</v>
      </c>
      <c r="C118" s="65">
        <v>600000</v>
      </c>
      <c r="D118" s="65" t="s">
        <v>418</v>
      </c>
      <c r="E118" s="65" t="s">
        <v>419</v>
      </c>
      <c r="F118" s="60" t="s">
        <v>291</v>
      </c>
      <c r="G118" s="63">
        <f t="shared" si="1"/>
        <v>0.9987083166666666</v>
      </c>
      <c r="H118" s="60">
        <v>35</v>
      </c>
      <c r="I118" s="64">
        <v>599224.99</v>
      </c>
      <c r="J118" s="64">
        <v>599224.99</v>
      </c>
    </row>
    <row r="119" spans="1:10" s="54" customFormat="1" ht="31.5" x14ac:dyDescent="0.25">
      <c r="A119" s="60" t="s">
        <v>292</v>
      </c>
      <c r="B119" s="60" t="s">
        <v>402</v>
      </c>
      <c r="C119" s="65">
        <v>250000</v>
      </c>
      <c r="D119" s="65" t="s">
        <v>418</v>
      </c>
      <c r="E119" s="65" t="s">
        <v>419</v>
      </c>
      <c r="F119" s="60" t="s">
        <v>293</v>
      </c>
      <c r="G119" s="63">
        <f t="shared" si="1"/>
        <v>0.99764528000000008</v>
      </c>
      <c r="H119" s="60">
        <v>60</v>
      </c>
      <c r="I119" s="64">
        <v>249411.32</v>
      </c>
      <c r="J119" s="64">
        <v>249411.32</v>
      </c>
    </row>
    <row r="120" spans="1:10" s="54" customFormat="1" ht="63" x14ac:dyDescent="0.25">
      <c r="A120" s="60" t="s">
        <v>294</v>
      </c>
      <c r="B120" s="60" t="s">
        <v>296</v>
      </c>
      <c r="C120" s="65">
        <v>600000</v>
      </c>
      <c r="D120" s="65" t="s">
        <v>418</v>
      </c>
      <c r="E120" s="65" t="s">
        <v>419</v>
      </c>
      <c r="F120" s="60" t="s">
        <v>298</v>
      </c>
      <c r="G120" s="63">
        <f t="shared" si="1"/>
        <v>0.97445671666666667</v>
      </c>
      <c r="H120" s="60">
        <v>80</v>
      </c>
      <c r="I120" s="64">
        <v>584674.03</v>
      </c>
      <c r="J120" s="64">
        <v>584674.03</v>
      </c>
    </row>
    <row r="121" spans="1:10" s="54" customFormat="1" ht="31.5" x14ac:dyDescent="0.25">
      <c r="A121" s="60" t="s">
        <v>295</v>
      </c>
      <c r="B121" s="60" t="s">
        <v>297</v>
      </c>
      <c r="C121" s="65">
        <v>760000</v>
      </c>
      <c r="D121" s="65" t="s">
        <v>418</v>
      </c>
      <c r="E121" s="65" t="s">
        <v>419</v>
      </c>
      <c r="F121" s="60" t="s">
        <v>299</v>
      </c>
      <c r="G121" s="63">
        <f t="shared" si="1"/>
        <v>0.99333149999999992</v>
      </c>
      <c r="H121" s="60">
        <v>90</v>
      </c>
      <c r="I121" s="64">
        <v>754931.94</v>
      </c>
      <c r="J121" s="64">
        <v>754931.94</v>
      </c>
    </row>
    <row r="122" spans="1:10" s="54" customFormat="1" ht="31.5" x14ac:dyDescent="0.25">
      <c r="A122" s="60" t="s">
        <v>300</v>
      </c>
      <c r="B122" s="60" t="s">
        <v>302</v>
      </c>
      <c r="C122" s="65">
        <v>349632.44</v>
      </c>
      <c r="D122" s="65" t="s">
        <v>418</v>
      </c>
      <c r="E122" s="65" t="s">
        <v>419</v>
      </c>
      <c r="F122" s="60" t="s">
        <v>304</v>
      </c>
      <c r="G122" s="63">
        <f t="shared" si="1"/>
        <v>0.99862395491676925</v>
      </c>
      <c r="H122" s="60">
        <v>35</v>
      </c>
      <c r="I122" s="64">
        <v>349151.33</v>
      </c>
      <c r="J122" s="64">
        <v>349151.33</v>
      </c>
    </row>
    <row r="123" spans="1:10" s="54" customFormat="1" ht="31.5" x14ac:dyDescent="0.25">
      <c r="A123" s="60" t="s">
        <v>301</v>
      </c>
      <c r="B123" s="60" t="s">
        <v>303</v>
      </c>
      <c r="C123" s="65">
        <v>55000</v>
      </c>
      <c r="D123" s="65" t="s">
        <v>418</v>
      </c>
      <c r="E123" s="65" t="s">
        <v>419</v>
      </c>
      <c r="F123" s="60" t="s">
        <v>305</v>
      </c>
      <c r="G123" s="63">
        <f t="shared" si="1"/>
        <v>0.99880000000000002</v>
      </c>
      <c r="H123" s="60">
        <v>120</v>
      </c>
      <c r="I123" s="64">
        <v>54934</v>
      </c>
      <c r="J123" s="64">
        <v>54934</v>
      </c>
    </row>
    <row r="124" spans="1:10" s="54" customFormat="1" ht="31.5" x14ac:dyDescent="0.25">
      <c r="A124" s="60" t="s">
        <v>306</v>
      </c>
      <c r="B124" s="60" t="s">
        <v>307</v>
      </c>
      <c r="C124" s="65">
        <v>380000</v>
      </c>
      <c r="D124" s="65" t="s">
        <v>418</v>
      </c>
      <c r="E124" s="65" t="s">
        <v>419</v>
      </c>
      <c r="F124" s="60" t="s">
        <v>308</v>
      </c>
      <c r="G124" s="63">
        <f t="shared" si="1"/>
        <v>0.99797828947368417</v>
      </c>
      <c r="H124" s="60">
        <v>140</v>
      </c>
      <c r="I124" s="64">
        <v>379231.75</v>
      </c>
      <c r="J124" s="64">
        <v>379231.75</v>
      </c>
    </row>
    <row r="125" spans="1:10" s="54" customFormat="1" ht="31.5" x14ac:dyDescent="0.25">
      <c r="A125" s="60" t="s">
        <v>309</v>
      </c>
      <c r="B125" s="60" t="s">
        <v>310</v>
      </c>
      <c r="C125" s="65">
        <v>250000</v>
      </c>
      <c r="D125" s="65" t="s">
        <v>418</v>
      </c>
      <c r="E125" s="65" t="s">
        <v>419</v>
      </c>
      <c r="F125" s="60" t="s">
        <v>311</v>
      </c>
      <c r="G125" s="63">
        <f t="shared" si="1"/>
        <v>0.99931819999999993</v>
      </c>
      <c r="H125" s="60">
        <v>75</v>
      </c>
      <c r="I125" s="64">
        <v>249829.55</v>
      </c>
      <c r="J125" s="64">
        <v>249829.55</v>
      </c>
    </row>
    <row r="126" spans="1:10" s="54" customFormat="1" ht="94.5" x14ac:dyDescent="0.25">
      <c r="A126" s="60" t="s">
        <v>312</v>
      </c>
      <c r="B126" s="60" t="s">
        <v>403</v>
      </c>
      <c r="C126" s="65">
        <v>490000</v>
      </c>
      <c r="D126" s="65" t="s">
        <v>418</v>
      </c>
      <c r="E126" s="65" t="s">
        <v>419</v>
      </c>
      <c r="F126" s="60" t="s">
        <v>313</v>
      </c>
      <c r="G126" s="63">
        <f t="shared" si="1"/>
        <v>0.9891387142857142</v>
      </c>
      <c r="H126" s="60">
        <v>35</v>
      </c>
      <c r="I126" s="64">
        <v>484677.97</v>
      </c>
      <c r="J126" s="64">
        <v>484677.97</v>
      </c>
    </row>
    <row r="127" spans="1:10" s="54" customFormat="1" ht="31.5" x14ac:dyDescent="0.25">
      <c r="A127" s="60" t="s">
        <v>314</v>
      </c>
      <c r="B127" s="60" t="s">
        <v>316</v>
      </c>
      <c r="C127" s="65">
        <v>630000</v>
      </c>
      <c r="D127" s="65" t="s">
        <v>418</v>
      </c>
      <c r="E127" s="65" t="s">
        <v>419</v>
      </c>
      <c r="F127" s="60" t="s">
        <v>318</v>
      </c>
      <c r="G127" s="63">
        <f t="shared" si="1"/>
        <v>0.99997033333333341</v>
      </c>
      <c r="H127" s="60">
        <v>120</v>
      </c>
      <c r="I127" s="64">
        <v>629981.31000000006</v>
      </c>
      <c r="J127" s="64">
        <v>629981.31000000006</v>
      </c>
    </row>
    <row r="128" spans="1:10" s="54" customFormat="1" ht="47.25" x14ac:dyDescent="0.25">
      <c r="A128" s="60" t="s">
        <v>315</v>
      </c>
      <c r="B128" s="60" t="s">
        <v>317</v>
      </c>
      <c r="C128" s="65">
        <v>350000</v>
      </c>
      <c r="D128" s="65" t="s">
        <v>418</v>
      </c>
      <c r="E128" s="65" t="s">
        <v>419</v>
      </c>
      <c r="F128" s="60" t="s">
        <v>319</v>
      </c>
      <c r="G128" s="63">
        <f t="shared" si="1"/>
        <v>0.97414397142857145</v>
      </c>
      <c r="H128" s="60">
        <v>120</v>
      </c>
      <c r="I128" s="64">
        <v>340950.39</v>
      </c>
      <c r="J128" s="64">
        <v>340950.39</v>
      </c>
    </row>
    <row r="129" spans="1:10" s="54" customFormat="1" ht="47.25" x14ac:dyDescent="0.25">
      <c r="A129" s="60" t="s">
        <v>320</v>
      </c>
      <c r="B129" s="60" t="s">
        <v>324</v>
      </c>
      <c r="C129" s="65">
        <v>1270000</v>
      </c>
      <c r="D129" s="65" t="s">
        <v>418</v>
      </c>
      <c r="E129" s="65" t="s">
        <v>419</v>
      </c>
      <c r="F129" s="60" t="s">
        <v>326</v>
      </c>
      <c r="G129" s="63">
        <f t="shared" si="1"/>
        <v>0.99993764566929133</v>
      </c>
      <c r="H129" s="60">
        <v>500</v>
      </c>
      <c r="I129" s="64">
        <v>1269920.81</v>
      </c>
      <c r="J129" s="64">
        <v>1269920.81</v>
      </c>
    </row>
    <row r="130" spans="1:10" s="54" customFormat="1" ht="31.5" x14ac:dyDescent="0.25">
      <c r="A130" s="60" t="s">
        <v>321</v>
      </c>
      <c r="B130" s="60" t="s">
        <v>323</v>
      </c>
      <c r="C130" s="65">
        <v>1025000</v>
      </c>
      <c r="D130" s="65" t="s">
        <v>418</v>
      </c>
      <c r="E130" s="65" t="s">
        <v>419</v>
      </c>
      <c r="F130" s="60" t="s">
        <v>327</v>
      </c>
      <c r="G130" s="63">
        <f t="shared" si="1"/>
        <v>0.99941274146341463</v>
      </c>
      <c r="H130" s="60">
        <v>350</v>
      </c>
      <c r="I130" s="64">
        <v>1024398.06</v>
      </c>
      <c r="J130" s="64">
        <v>1024398.06</v>
      </c>
    </row>
    <row r="131" spans="1:10" s="54" customFormat="1" ht="47.25" x14ac:dyDescent="0.25">
      <c r="A131" s="60" t="s">
        <v>322</v>
      </c>
      <c r="B131" s="60" t="s">
        <v>325</v>
      </c>
      <c r="C131" s="65">
        <v>997048</v>
      </c>
      <c r="D131" s="65" t="s">
        <v>418</v>
      </c>
      <c r="E131" s="65" t="s">
        <v>419</v>
      </c>
      <c r="F131" s="60" t="s">
        <v>328</v>
      </c>
      <c r="G131" s="63">
        <f t="shared" si="1"/>
        <v>0.99950585127295788</v>
      </c>
      <c r="H131" s="60">
        <v>250</v>
      </c>
      <c r="I131" s="64">
        <v>996555.31</v>
      </c>
      <c r="J131" s="64">
        <v>996555.31</v>
      </c>
    </row>
    <row r="132" spans="1:10" s="54" customFormat="1" ht="31.5" x14ac:dyDescent="0.25">
      <c r="A132" s="60" t="s">
        <v>329</v>
      </c>
      <c r="B132" s="60" t="s">
        <v>330</v>
      </c>
      <c r="C132" s="65">
        <v>336400</v>
      </c>
      <c r="D132" s="65" t="s">
        <v>418</v>
      </c>
      <c r="E132" s="65" t="s">
        <v>419</v>
      </c>
      <c r="F132" s="60" t="s">
        <v>331</v>
      </c>
      <c r="G132" s="63">
        <f t="shared" si="1"/>
        <v>0.99860802615933408</v>
      </c>
      <c r="H132" s="60">
        <v>200</v>
      </c>
      <c r="I132" s="64">
        <v>335931.74</v>
      </c>
      <c r="J132" s="64">
        <v>335931.74</v>
      </c>
    </row>
    <row r="133" spans="1:10" s="54" customFormat="1" ht="31.5" x14ac:dyDescent="0.25">
      <c r="A133" s="60" t="s">
        <v>332</v>
      </c>
      <c r="B133" s="60" t="s">
        <v>333</v>
      </c>
      <c r="C133" s="65">
        <v>77952</v>
      </c>
      <c r="D133" s="65" t="s">
        <v>418</v>
      </c>
      <c r="E133" s="65" t="s">
        <v>419</v>
      </c>
      <c r="F133" s="60" t="s">
        <v>334</v>
      </c>
      <c r="G133" s="63">
        <f t="shared" si="1"/>
        <v>1</v>
      </c>
      <c r="H133" s="60">
        <v>70</v>
      </c>
      <c r="I133" s="64">
        <v>77952</v>
      </c>
      <c r="J133" s="64">
        <v>77952</v>
      </c>
    </row>
    <row r="134" spans="1:10" s="54" customFormat="1" ht="31.5" x14ac:dyDescent="0.25">
      <c r="A134" s="60" t="s">
        <v>340</v>
      </c>
      <c r="B134" s="60" t="s">
        <v>342</v>
      </c>
      <c r="C134" s="65">
        <v>100000</v>
      </c>
      <c r="D134" s="65" t="s">
        <v>418</v>
      </c>
      <c r="E134" s="65" t="s">
        <v>419</v>
      </c>
      <c r="F134" s="60" t="s">
        <v>344</v>
      </c>
      <c r="G134" s="63">
        <f t="shared" si="1"/>
        <v>0.99315809999999993</v>
      </c>
      <c r="H134" s="60">
        <v>200</v>
      </c>
      <c r="I134" s="64">
        <v>99315.81</v>
      </c>
      <c r="J134" s="64">
        <v>99315.81</v>
      </c>
    </row>
    <row r="135" spans="1:10" s="54" customFormat="1" ht="31.5" x14ac:dyDescent="0.25">
      <c r="A135" s="60" t="s">
        <v>341</v>
      </c>
      <c r="B135" s="60" t="s">
        <v>343</v>
      </c>
      <c r="C135" s="65">
        <v>860000</v>
      </c>
      <c r="D135" s="65" t="s">
        <v>418</v>
      </c>
      <c r="E135" s="65" t="s">
        <v>419</v>
      </c>
      <c r="F135" s="60" t="s">
        <v>345</v>
      </c>
      <c r="G135" s="63">
        <f t="shared" si="1"/>
        <v>0.99693323255813948</v>
      </c>
      <c r="H135" s="60">
        <v>2500</v>
      </c>
      <c r="I135" s="64">
        <v>857362.58</v>
      </c>
      <c r="J135" s="64">
        <v>857362.58</v>
      </c>
    </row>
    <row r="136" spans="1:10" s="54" customFormat="1" ht="47.25" x14ac:dyDescent="0.25">
      <c r="A136" s="60" t="s">
        <v>346</v>
      </c>
      <c r="B136" s="60" t="s">
        <v>347</v>
      </c>
      <c r="C136" s="65">
        <v>780000</v>
      </c>
      <c r="D136" s="65" t="s">
        <v>418</v>
      </c>
      <c r="E136" s="65" t="s">
        <v>419</v>
      </c>
      <c r="F136" s="60" t="s">
        <v>348</v>
      </c>
      <c r="G136" s="63">
        <f t="shared" si="1"/>
        <v>0.99985215384615389</v>
      </c>
      <c r="H136" s="60">
        <v>350</v>
      </c>
      <c r="I136" s="64">
        <v>779884.68</v>
      </c>
      <c r="J136" s="64">
        <v>779884.68</v>
      </c>
    </row>
    <row r="137" spans="1:10" s="54" customFormat="1" ht="31.5" x14ac:dyDescent="0.25">
      <c r="A137" s="60" t="s">
        <v>349</v>
      </c>
      <c r="B137" s="60" t="s">
        <v>354</v>
      </c>
      <c r="C137" s="65">
        <v>150000</v>
      </c>
      <c r="D137" s="65" t="s">
        <v>418</v>
      </c>
      <c r="E137" s="65" t="s">
        <v>419</v>
      </c>
      <c r="F137" s="60" t="s">
        <v>359</v>
      </c>
      <c r="G137" s="63">
        <f t="shared" si="1"/>
        <v>0.99777322000000002</v>
      </c>
      <c r="H137" s="60">
        <v>200</v>
      </c>
      <c r="I137" s="64">
        <v>149665.98300000001</v>
      </c>
      <c r="J137" s="64">
        <v>149665.98300000001</v>
      </c>
    </row>
    <row r="138" spans="1:10" s="54" customFormat="1" ht="47.25" x14ac:dyDescent="0.25">
      <c r="A138" s="60" t="s">
        <v>350</v>
      </c>
      <c r="B138" s="60" t="s">
        <v>355</v>
      </c>
      <c r="C138" s="65">
        <v>792000</v>
      </c>
      <c r="D138" s="65" t="s">
        <v>418</v>
      </c>
      <c r="E138" s="65" t="s">
        <v>419</v>
      </c>
      <c r="F138" s="60" t="s">
        <v>339</v>
      </c>
      <c r="G138" s="63">
        <f t="shared" ref="G138:G153" si="2">+I138/C138</f>
        <v>0.99931641414141414</v>
      </c>
      <c r="H138" s="60">
        <v>800</v>
      </c>
      <c r="I138" s="64">
        <v>791458.6</v>
      </c>
      <c r="J138" s="64">
        <v>791458.6</v>
      </c>
    </row>
    <row r="139" spans="1:10" s="54" customFormat="1" ht="47.25" x14ac:dyDescent="0.25">
      <c r="A139" s="60" t="s">
        <v>351</v>
      </c>
      <c r="B139" s="60" t="s">
        <v>356</v>
      </c>
      <c r="C139" s="65">
        <v>2800000</v>
      </c>
      <c r="D139" s="65" t="s">
        <v>418</v>
      </c>
      <c r="E139" s="65" t="s">
        <v>419</v>
      </c>
      <c r="F139" s="60" t="s">
        <v>360</v>
      </c>
      <c r="G139" s="63">
        <f t="shared" si="2"/>
        <v>0.9997448642857143</v>
      </c>
      <c r="H139" s="60">
        <v>1500</v>
      </c>
      <c r="I139" s="64">
        <v>2799285.62</v>
      </c>
      <c r="J139" s="64">
        <v>2799285.62</v>
      </c>
    </row>
    <row r="140" spans="1:10" s="54" customFormat="1" ht="31.5" x14ac:dyDescent="0.25">
      <c r="A140" s="60" t="s">
        <v>352</v>
      </c>
      <c r="B140" s="60" t="s">
        <v>357</v>
      </c>
      <c r="C140" s="65">
        <v>150000</v>
      </c>
      <c r="D140" s="65" t="s">
        <v>418</v>
      </c>
      <c r="E140" s="65" t="s">
        <v>419</v>
      </c>
      <c r="F140" s="60" t="s">
        <v>157</v>
      </c>
      <c r="G140" s="63">
        <f t="shared" si="2"/>
        <v>0.9999973333333334</v>
      </c>
      <c r="H140" s="60">
        <v>75000</v>
      </c>
      <c r="I140" s="64">
        <v>149999.6</v>
      </c>
      <c r="J140" s="64">
        <v>149999.6</v>
      </c>
    </row>
    <row r="141" spans="1:10" s="54" customFormat="1" ht="47.25" x14ac:dyDescent="0.25">
      <c r="A141" s="60" t="s">
        <v>353</v>
      </c>
      <c r="B141" s="60" t="s">
        <v>358</v>
      </c>
      <c r="C141" s="65">
        <v>666393</v>
      </c>
      <c r="D141" s="65" t="s">
        <v>418</v>
      </c>
      <c r="E141" s="65" t="s">
        <v>419</v>
      </c>
      <c r="F141" s="60" t="s">
        <v>361</v>
      </c>
      <c r="G141" s="63">
        <f t="shared" si="2"/>
        <v>0.99999786912527588</v>
      </c>
      <c r="H141" s="60">
        <v>800</v>
      </c>
      <c r="I141" s="64">
        <v>666391.57999999996</v>
      </c>
      <c r="J141" s="64">
        <v>666391.57999999996</v>
      </c>
    </row>
    <row r="142" spans="1:10" s="54" customFormat="1" ht="47.25" x14ac:dyDescent="0.25">
      <c r="A142" s="60" t="s">
        <v>335</v>
      </c>
      <c r="B142" s="60" t="s">
        <v>337</v>
      </c>
      <c r="C142" s="65">
        <v>3493000</v>
      </c>
      <c r="D142" s="65" t="s">
        <v>418</v>
      </c>
      <c r="E142" s="65" t="s">
        <v>419</v>
      </c>
      <c r="F142" s="60" t="s">
        <v>339</v>
      </c>
      <c r="G142" s="63">
        <f t="shared" si="2"/>
        <v>0.99997421700543943</v>
      </c>
      <c r="H142" s="60">
        <v>800</v>
      </c>
      <c r="I142" s="64">
        <v>3492909.94</v>
      </c>
      <c r="J142" s="64">
        <v>3492909.94</v>
      </c>
    </row>
    <row r="143" spans="1:10" s="54" customFormat="1" ht="47.25" x14ac:dyDescent="0.25">
      <c r="A143" s="60" t="s">
        <v>336</v>
      </c>
      <c r="B143" s="60" t="s">
        <v>338</v>
      </c>
      <c r="C143" s="65">
        <v>1000000</v>
      </c>
      <c r="D143" s="65" t="s">
        <v>418</v>
      </c>
      <c r="E143" s="65" t="s">
        <v>419</v>
      </c>
      <c r="F143" s="60" t="s">
        <v>157</v>
      </c>
      <c r="G143" s="63">
        <f t="shared" si="2"/>
        <v>0.99823846999999999</v>
      </c>
      <c r="H143" s="60">
        <v>800</v>
      </c>
      <c r="I143" s="64">
        <v>998238.47</v>
      </c>
      <c r="J143" s="64">
        <v>998238.47</v>
      </c>
    </row>
    <row r="144" spans="1:10" s="54" customFormat="1" ht="21.75" customHeight="1" x14ac:dyDescent="0.25">
      <c r="A144" s="60" t="s">
        <v>363</v>
      </c>
      <c r="B144" s="60" t="s">
        <v>364</v>
      </c>
      <c r="C144" s="65">
        <v>2905658.49</v>
      </c>
      <c r="D144" s="65" t="s">
        <v>418</v>
      </c>
      <c r="E144" s="65" t="s">
        <v>419</v>
      </c>
      <c r="F144" s="60" t="s">
        <v>157</v>
      </c>
      <c r="G144" s="63">
        <f t="shared" si="2"/>
        <v>0.99793038995439542</v>
      </c>
      <c r="H144" s="60" t="s">
        <v>362</v>
      </c>
      <c r="I144" s="64">
        <v>2899644.91</v>
      </c>
      <c r="J144" s="64">
        <v>2899644.91</v>
      </c>
    </row>
    <row r="145" spans="1:10" s="54" customFormat="1" ht="63" x14ac:dyDescent="0.25">
      <c r="A145" s="60" t="s">
        <v>365</v>
      </c>
      <c r="B145" s="60" t="s">
        <v>366</v>
      </c>
      <c r="C145" s="65">
        <v>638000</v>
      </c>
      <c r="D145" s="65" t="s">
        <v>418</v>
      </c>
      <c r="E145" s="65" t="s">
        <v>419</v>
      </c>
      <c r="F145" s="60" t="s">
        <v>362</v>
      </c>
      <c r="G145" s="63">
        <f t="shared" si="2"/>
        <v>1</v>
      </c>
      <c r="H145" s="60" t="s">
        <v>362</v>
      </c>
      <c r="I145" s="64">
        <v>638000</v>
      </c>
      <c r="J145" s="64">
        <v>638000</v>
      </c>
    </row>
    <row r="146" spans="1:10" s="54" customFormat="1" ht="63" x14ac:dyDescent="0.25">
      <c r="A146" s="60" t="s">
        <v>365</v>
      </c>
      <c r="B146" s="60" t="s">
        <v>367</v>
      </c>
      <c r="C146" s="65">
        <v>590000</v>
      </c>
      <c r="D146" s="65" t="s">
        <v>418</v>
      </c>
      <c r="E146" s="65" t="s">
        <v>419</v>
      </c>
      <c r="F146" s="60" t="s">
        <v>362</v>
      </c>
      <c r="G146" s="63">
        <f t="shared" si="2"/>
        <v>1</v>
      </c>
      <c r="H146" s="60" t="s">
        <v>362</v>
      </c>
      <c r="I146" s="64">
        <v>590000</v>
      </c>
      <c r="J146" s="64">
        <v>590000</v>
      </c>
    </row>
    <row r="147" spans="1:10" s="54" customFormat="1" ht="63" x14ac:dyDescent="0.25">
      <c r="A147" s="60" t="s">
        <v>365</v>
      </c>
      <c r="B147" s="60" t="s">
        <v>368</v>
      </c>
      <c r="C147" s="65">
        <v>709105.66</v>
      </c>
      <c r="D147" s="65" t="s">
        <v>418</v>
      </c>
      <c r="E147" s="65" t="s">
        <v>419</v>
      </c>
      <c r="F147" s="60" t="s">
        <v>362</v>
      </c>
      <c r="G147" s="63">
        <f t="shared" si="2"/>
        <v>1</v>
      </c>
      <c r="H147" s="60" t="s">
        <v>362</v>
      </c>
      <c r="I147" s="64">
        <v>709105.66</v>
      </c>
      <c r="J147" s="64">
        <v>709105.66</v>
      </c>
    </row>
    <row r="148" spans="1:10" s="54" customFormat="1" ht="47.25" x14ac:dyDescent="0.25">
      <c r="A148" s="60" t="s">
        <v>370</v>
      </c>
      <c r="B148" s="60" t="s">
        <v>404</v>
      </c>
      <c r="C148" s="65">
        <v>391673</v>
      </c>
      <c r="D148" s="65" t="s">
        <v>418</v>
      </c>
      <c r="E148" s="65" t="s">
        <v>419</v>
      </c>
      <c r="F148" s="60" t="s">
        <v>405</v>
      </c>
      <c r="G148" s="63">
        <f t="shared" si="2"/>
        <v>1</v>
      </c>
      <c r="H148" s="60">
        <v>140</v>
      </c>
      <c r="I148" s="64">
        <v>391673</v>
      </c>
      <c r="J148" s="64">
        <v>391673</v>
      </c>
    </row>
    <row r="149" spans="1:10" s="54" customFormat="1" ht="31.5" x14ac:dyDescent="0.25">
      <c r="A149" s="60" t="s">
        <v>371</v>
      </c>
      <c r="B149" s="60" t="s">
        <v>406</v>
      </c>
      <c r="C149" s="65">
        <v>820391</v>
      </c>
      <c r="D149" s="65" t="s">
        <v>418</v>
      </c>
      <c r="E149" s="65" t="s">
        <v>419</v>
      </c>
      <c r="F149" s="60" t="s">
        <v>407</v>
      </c>
      <c r="G149" s="63">
        <f t="shared" si="2"/>
        <v>1</v>
      </c>
      <c r="H149" s="60">
        <v>150</v>
      </c>
      <c r="I149" s="64">
        <v>820391</v>
      </c>
      <c r="J149" s="64">
        <v>820391</v>
      </c>
    </row>
    <row r="150" spans="1:10" s="54" customFormat="1" ht="47.25" x14ac:dyDescent="0.25">
      <c r="A150" s="60" t="s">
        <v>372</v>
      </c>
      <c r="B150" s="60" t="s">
        <v>126</v>
      </c>
      <c r="C150" s="65">
        <v>210000</v>
      </c>
      <c r="D150" s="65" t="s">
        <v>418</v>
      </c>
      <c r="E150" s="65" t="s">
        <v>419</v>
      </c>
      <c r="F150" s="60" t="s">
        <v>408</v>
      </c>
      <c r="G150" s="63">
        <f t="shared" si="2"/>
        <v>1</v>
      </c>
      <c r="H150" s="60">
        <v>50</v>
      </c>
      <c r="I150" s="64">
        <v>210000</v>
      </c>
      <c r="J150" s="64">
        <v>210000</v>
      </c>
    </row>
    <row r="151" spans="1:10" s="54" customFormat="1" ht="45.75" customHeight="1" x14ac:dyDescent="0.25">
      <c r="A151" s="60" t="s">
        <v>373</v>
      </c>
      <c r="B151" s="60" t="s">
        <v>126</v>
      </c>
      <c r="C151" s="65">
        <v>210000</v>
      </c>
      <c r="D151" s="65" t="s">
        <v>418</v>
      </c>
      <c r="E151" s="65" t="s">
        <v>419</v>
      </c>
      <c r="F151" s="60" t="s">
        <v>299</v>
      </c>
      <c r="G151" s="63">
        <f t="shared" si="2"/>
        <v>1</v>
      </c>
      <c r="H151" s="60">
        <v>50</v>
      </c>
      <c r="I151" s="64">
        <v>210000</v>
      </c>
      <c r="J151" s="64">
        <v>210000</v>
      </c>
    </row>
    <row r="152" spans="1:10" s="54" customFormat="1" ht="31.5" x14ac:dyDescent="0.25">
      <c r="A152" s="60" t="s">
        <v>374</v>
      </c>
      <c r="B152" s="60" t="s">
        <v>409</v>
      </c>
      <c r="C152" s="65">
        <v>400000</v>
      </c>
      <c r="D152" s="65" t="s">
        <v>418</v>
      </c>
      <c r="E152" s="65" t="s">
        <v>419</v>
      </c>
      <c r="F152" s="60" t="s">
        <v>410</v>
      </c>
      <c r="G152" s="63">
        <f t="shared" si="2"/>
        <v>1</v>
      </c>
      <c r="H152" s="60">
        <v>220</v>
      </c>
      <c r="I152" s="64">
        <v>400000</v>
      </c>
      <c r="J152" s="64">
        <v>400000</v>
      </c>
    </row>
    <row r="153" spans="1:10" s="54" customFormat="1" ht="31.5" x14ac:dyDescent="0.25">
      <c r="A153" s="60" t="s">
        <v>375</v>
      </c>
      <c r="B153" s="60" t="s">
        <v>142</v>
      </c>
      <c r="C153" s="65">
        <v>337127.47</v>
      </c>
      <c r="D153" s="65" t="s">
        <v>418</v>
      </c>
      <c r="E153" s="65" t="s">
        <v>419</v>
      </c>
      <c r="F153" s="60" t="s">
        <v>411</v>
      </c>
      <c r="G153" s="63">
        <f t="shared" si="2"/>
        <v>1</v>
      </c>
      <c r="H153" s="60">
        <v>90</v>
      </c>
      <c r="I153" s="64">
        <v>337127.47</v>
      </c>
      <c r="J153" s="64">
        <v>337127.47</v>
      </c>
    </row>
    <row r="154" spans="1:10" s="66" customFormat="1" ht="15.75" x14ac:dyDescent="0.25">
      <c r="C154" s="67">
        <f>SUM(C9:C153)</f>
        <v>97548245.469999984</v>
      </c>
      <c r="D154" s="68"/>
      <c r="E154" s="68"/>
      <c r="F154" s="68"/>
      <c r="G154" s="68"/>
      <c r="H154" s="68"/>
      <c r="I154" s="67">
        <f>SUM(I9:I153)</f>
        <v>97219172.522999972</v>
      </c>
    </row>
    <row r="156" spans="1:10" x14ac:dyDescent="0.3">
      <c r="B156" s="38"/>
      <c r="I156" s="44"/>
    </row>
    <row r="157" spans="1:10" x14ac:dyDescent="0.3">
      <c r="B157" s="47"/>
      <c r="E157" s="48"/>
      <c r="F157" s="49"/>
      <c r="I157" s="50"/>
      <c r="J157" s="49"/>
    </row>
    <row r="158" spans="1:10" x14ac:dyDescent="0.3">
      <c r="B158" s="37" t="s">
        <v>414</v>
      </c>
      <c r="E158" s="84" t="s">
        <v>44</v>
      </c>
      <c r="F158" s="84"/>
      <c r="H158" s="51"/>
      <c r="I158" s="52" t="s">
        <v>428</v>
      </c>
      <c r="J158" s="46"/>
    </row>
    <row r="159" spans="1:10" x14ac:dyDescent="0.3">
      <c r="B159" s="37" t="s">
        <v>1</v>
      </c>
      <c r="E159" s="85" t="s">
        <v>2</v>
      </c>
      <c r="F159" s="85"/>
      <c r="I159" s="85" t="s">
        <v>3</v>
      </c>
      <c r="J159" s="85"/>
    </row>
    <row r="160" spans="1:10" x14ac:dyDescent="0.3">
      <c r="B160" s="38"/>
    </row>
    <row r="161" spans="1:9" ht="14.45" customHeight="1" x14ac:dyDescent="0.3">
      <c r="B161" s="33"/>
      <c r="E161" s="33"/>
      <c r="F161" s="33"/>
      <c r="G161" s="33"/>
      <c r="H161" s="33"/>
      <c r="I161" s="39"/>
    </row>
    <row r="163" spans="1:9" x14ac:dyDescent="0.3">
      <c r="A163" s="53"/>
      <c r="B163" s="78" t="s">
        <v>15</v>
      </c>
      <c r="C163" s="79"/>
      <c r="D163" s="79"/>
      <c r="E163" s="79"/>
      <c r="F163" s="79"/>
      <c r="G163" s="79"/>
      <c r="H163" s="79"/>
      <c r="I163" s="79"/>
    </row>
  </sheetData>
  <mergeCells count="14">
    <mergeCell ref="B163:I163"/>
    <mergeCell ref="H7:H8"/>
    <mergeCell ref="B7:B8"/>
    <mergeCell ref="E158:F158"/>
    <mergeCell ref="E159:F159"/>
    <mergeCell ref="I159:J159"/>
    <mergeCell ref="A3:I3"/>
    <mergeCell ref="A4:I4"/>
    <mergeCell ref="A2:I2"/>
    <mergeCell ref="C7:C8"/>
    <mergeCell ref="A7:A8"/>
    <mergeCell ref="G7:G8"/>
    <mergeCell ref="D7:F7"/>
    <mergeCell ref="I7:J7"/>
  </mergeCells>
  <printOptions horizontalCentered="1"/>
  <pageMargins left="0.39370078740157483" right="0.39370078740157483" top="0.74803149606299213" bottom="0.74803149606299213" header="0.31496062992125984" footer="0.31496062992125984"/>
  <pageSetup paperSize="5" scale="35" fitToWidth="0" fitToHeight="0" orientation="landscape" r:id="rId1"/>
  <headerFooter>
    <oddFooter>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zoomScale="85" zoomScaleNormal="85" zoomScaleSheetLayoutView="70" workbookViewId="0">
      <selection activeCell="F17" sqref="F17"/>
    </sheetView>
  </sheetViews>
  <sheetFormatPr baseColWidth="10" defaultRowHeight="16.5" x14ac:dyDescent="0.3"/>
  <cols>
    <col min="1" max="1" width="47.28515625" style="1" customWidth="1"/>
    <col min="2" max="2" width="17.140625" style="1" customWidth="1"/>
    <col min="3" max="3" width="18.140625" style="1" customWidth="1"/>
    <col min="4" max="4" width="16.42578125" style="1" customWidth="1"/>
    <col min="5" max="7" width="19.85546875" style="1" customWidth="1"/>
    <col min="8" max="8" width="9.85546875" style="1" customWidth="1"/>
    <col min="9" max="9" width="9.7109375" style="1" customWidth="1"/>
    <col min="10" max="15" width="15.28515625" style="1" customWidth="1"/>
    <col min="16" max="16" width="15.140625" style="1" customWidth="1"/>
    <col min="17" max="17" width="15.28515625" style="1" customWidth="1"/>
    <col min="18" max="18" width="15.140625" style="1" customWidth="1"/>
    <col min="19" max="22" width="14.42578125" style="1" customWidth="1"/>
    <col min="23" max="23" width="15.28515625" style="1" customWidth="1"/>
    <col min="24" max="27" width="14.42578125" style="1" customWidth="1"/>
    <col min="28" max="16384" width="11.42578125" style="1"/>
  </cols>
  <sheetData>
    <row r="1" spans="1:27" ht="23.25" x14ac:dyDescent="0.35">
      <c r="A1" s="95" t="s">
        <v>42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27" ht="2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27" x14ac:dyDescent="0.3">
      <c r="A3" s="14" t="s">
        <v>16</v>
      </c>
      <c r="B3" s="14" t="s">
        <v>17</v>
      </c>
    </row>
    <row r="4" spans="1:27" ht="25.5" x14ac:dyDescent="0.35">
      <c r="A4" s="1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1:27" x14ac:dyDescent="0.3">
      <c r="A5" s="14" t="s">
        <v>18</v>
      </c>
    </row>
    <row r="6" spans="1:27" ht="25.5" x14ac:dyDescent="0.35">
      <c r="J6" s="17" t="s">
        <v>14</v>
      </c>
      <c r="X6" s="4" t="s">
        <v>14</v>
      </c>
    </row>
    <row r="7" spans="1:27" ht="56.25" customHeight="1" x14ac:dyDescent="0.3">
      <c r="A7" s="92" t="s">
        <v>20</v>
      </c>
      <c r="B7" s="92" t="s">
        <v>21</v>
      </c>
      <c r="C7" s="92" t="s">
        <v>22</v>
      </c>
      <c r="D7" s="93" t="s">
        <v>23</v>
      </c>
      <c r="E7" s="92" t="s">
        <v>24</v>
      </c>
      <c r="F7" s="92" t="s">
        <v>30</v>
      </c>
      <c r="G7" s="92" t="s">
        <v>25</v>
      </c>
      <c r="H7" s="97" t="s">
        <v>26</v>
      </c>
      <c r="I7" s="98"/>
      <c r="J7" s="92" t="s">
        <v>32</v>
      </c>
      <c r="K7" s="92"/>
      <c r="L7" s="92"/>
      <c r="M7" s="94"/>
      <c r="N7" s="94"/>
      <c r="O7" s="94"/>
      <c r="P7" s="87" t="s">
        <v>33</v>
      </c>
      <c r="Q7" s="87"/>
      <c r="R7" s="87"/>
      <c r="S7" s="88"/>
      <c r="T7" s="88"/>
      <c r="U7" s="88"/>
      <c r="V7" s="87" t="s">
        <v>34</v>
      </c>
      <c r="W7" s="87"/>
      <c r="X7" s="87"/>
      <c r="Y7" s="87"/>
      <c r="Z7" s="87"/>
      <c r="AA7" s="87"/>
    </row>
    <row r="8" spans="1:27" ht="27.75" thickBot="1" x14ac:dyDescent="0.35">
      <c r="A8" s="93"/>
      <c r="B8" s="93"/>
      <c r="C8" s="93"/>
      <c r="D8" s="96"/>
      <c r="E8" s="93"/>
      <c r="F8" s="93"/>
      <c r="G8" s="93"/>
      <c r="H8" s="25" t="s">
        <v>12</v>
      </c>
      <c r="I8" s="25" t="s">
        <v>13</v>
      </c>
      <c r="J8" s="5" t="s">
        <v>4</v>
      </c>
      <c r="K8" s="6" t="s">
        <v>5</v>
      </c>
      <c r="L8" s="6" t="s">
        <v>6</v>
      </c>
      <c r="M8" s="6" t="s">
        <v>7</v>
      </c>
      <c r="N8" s="6" t="s">
        <v>8</v>
      </c>
      <c r="O8" s="6" t="s">
        <v>9</v>
      </c>
      <c r="P8" s="5" t="s">
        <v>0</v>
      </c>
      <c r="Q8" s="6" t="s">
        <v>5</v>
      </c>
      <c r="R8" s="5" t="s">
        <v>6</v>
      </c>
      <c r="S8" s="5" t="s">
        <v>7</v>
      </c>
      <c r="T8" s="5" t="s">
        <v>8</v>
      </c>
      <c r="U8" s="5" t="s">
        <v>9</v>
      </c>
      <c r="V8" s="5" t="s">
        <v>0</v>
      </c>
      <c r="W8" s="6" t="s">
        <v>5</v>
      </c>
      <c r="X8" s="5" t="s">
        <v>6</v>
      </c>
      <c r="Y8" s="5" t="s">
        <v>7</v>
      </c>
      <c r="Z8" s="5" t="s">
        <v>8</v>
      </c>
      <c r="AA8" s="5" t="s">
        <v>9</v>
      </c>
    </row>
    <row r="9" spans="1:27" ht="17.25" thickBot="1" x14ac:dyDescent="0.35">
      <c r="A9" s="30" t="s">
        <v>35</v>
      </c>
      <c r="B9" s="23" t="s">
        <v>36</v>
      </c>
      <c r="C9" s="23" t="s">
        <v>37</v>
      </c>
      <c r="D9" s="23">
        <v>61709</v>
      </c>
      <c r="E9" s="23" t="s">
        <v>38</v>
      </c>
      <c r="F9" s="29" t="s">
        <v>40</v>
      </c>
      <c r="G9" s="24" t="s">
        <v>39</v>
      </c>
      <c r="H9" s="29"/>
      <c r="I9" s="29" t="s">
        <v>41</v>
      </c>
      <c r="J9" s="18">
        <f>SUM(K9:O9)</f>
        <v>650000</v>
      </c>
      <c r="K9" s="19">
        <v>300000</v>
      </c>
      <c r="L9" s="19">
        <v>0</v>
      </c>
      <c r="M9" s="19">
        <v>300000</v>
      </c>
      <c r="N9" s="19">
        <v>0</v>
      </c>
      <c r="O9" s="20">
        <v>50000</v>
      </c>
      <c r="P9" s="18">
        <f>SUM(Q9:U9)</f>
        <v>600000</v>
      </c>
      <c r="Q9" s="21">
        <v>300000</v>
      </c>
      <c r="R9" s="21">
        <v>0</v>
      </c>
      <c r="S9" s="21">
        <v>300000</v>
      </c>
      <c r="T9" s="21">
        <v>0</v>
      </c>
      <c r="U9" s="21">
        <v>0</v>
      </c>
      <c r="V9" s="18">
        <f>SUM(W9:AA9)</f>
        <v>50000</v>
      </c>
      <c r="W9" s="22">
        <v>0</v>
      </c>
      <c r="X9" s="22">
        <v>0</v>
      </c>
      <c r="Y9" s="22">
        <v>0</v>
      </c>
      <c r="Z9" s="22">
        <v>0</v>
      </c>
      <c r="AA9" s="22">
        <v>50000</v>
      </c>
    </row>
    <row r="10" spans="1:27" x14ac:dyDescent="0.3">
      <c r="A10" s="26" t="s">
        <v>10</v>
      </c>
      <c r="B10" s="27" t="s">
        <v>10</v>
      </c>
      <c r="C10" s="27" t="s">
        <v>10</v>
      </c>
      <c r="D10" s="27" t="s">
        <v>10</v>
      </c>
      <c r="E10" s="27" t="s">
        <v>10</v>
      </c>
      <c r="F10" s="28" t="s">
        <v>11</v>
      </c>
      <c r="G10" s="28" t="s">
        <v>11</v>
      </c>
      <c r="H10" s="28"/>
      <c r="I10" s="28"/>
      <c r="J10" s="10">
        <f>SUM(K10:O10)</f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>SUM(Q10:U10)</f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f>SUM(W10:AA10)</f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</row>
    <row r="11" spans="1:27" x14ac:dyDescent="0.3">
      <c r="A11" s="7" t="s">
        <v>10</v>
      </c>
      <c r="B11" s="8" t="s">
        <v>10</v>
      </c>
      <c r="C11" s="8" t="s">
        <v>10</v>
      </c>
      <c r="D11" s="8" t="s">
        <v>10</v>
      </c>
      <c r="E11" s="8" t="s">
        <v>10</v>
      </c>
      <c r="F11" s="9" t="s">
        <v>11</v>
      </c>
      <c r="G11" s="9" t="s">
        <v>11</v>
      </c>
      <c r="H11" s="9"/>
      <c r="I11" s="9"/>
      <c r="J11" s="10">
        <f>SUM(K11:O11)</f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>SUM(Q11:U11)</f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f>SUM(W11:AA11)</f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</row>
    <row r="12" spans="1:27" x14ac:dyDescent="0.3">
      <c r="A12" s="7" t="s">
        <v>10</v>
      </c>
      <c r="B12" s="8" t="s">
        <v>10</v>
      </c>
      <c r="C12" s="8" t="s">
        <v>10</v>
      </c>
      <c r="D12" s="8" t="s">
        <v>10</v>
      </c>
      <c r="E12" s="8" t="s">
        <v>10</v>
      </c>
      <c r="F12" s="9" t="s">
        <v>11</v>
      </c>
      <c r="G12" s="9" t="s">
        <v>11</v>
      </c>
      <c r="H12" s="9"/>
      <c r="I12" s="9"/>
      <c r="J12" s="10">
        <f>SUM(K12:O12)</f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>SUM(Q12:U12)</f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f>SUM(W12:AA12)</f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</row>
    <row r="13" spans="1:27" x14ac:dyDescent="0.3">
      <c r="A13" s="7" t="s">
        <v>10</v>
      </c>
      <c r="B13" s="8" t="s">
        <v>10</v>
      </c>
      <c r="C13" s="8" t="s">
        <v>10</v>
      </c>
      <c r="D13" s="8" t="s">
        <v>10</v>
      </c>
      <c r="E13" s="8" t="s">
        <v>10</v>
      </c>
      <c r="F13" s="9" t="s">
        <v>11</v>
      </c>
      <c r="G13" s="9" t="s">
        <v>11</v>
      </c>
      <c r="H13" s="9"/>
      <c r="I13" s="9"/>
      <c r="J13" s="10">
        <f>SUM(K13:O13)</f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>SUM(Q13:U13)</f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f>SUM(W13:AA13)</f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</row>
    <row r="15" spans="1:27" x14ac:dyDescent="0.3">
      <c r="A15" s="14" t="s">
        <v>19</v>
      </c>
      <c r="B15" s="15" t="s">
        <v>27</v>
      </c>
    </row>
    <row r="19" spans="1:27" x14ac:dyDescent="0.3">
      <c r="A19" s="11"/>
      <c r="B19" s="89" t="s">
        <v>28</v>
      </c>
      <c r="C19" s="89"/>
      <c r="D19" s="89"/>
      <c r="E19" s="12"/>
      <c r="F19" s="90" t="s">
        <v>28</v>
      </c>
      <c r="G19" s="90"/>
      <c r="H19" s="13"/>
      <c r="I19" s="13"/>
      <c r="J19" s="90" t="s">
        <v>28</v>
      </c>
      <c r="K19" s="90"/>
      <c r="L19" s="90"/>
      <c r="M19" s="90"/>
      <c r="P19" s="90" t="s">
        <v>29</v>
      </c>
      <c r="Q19" s="90"/>
      <c r="R19" s="11"/>
      <c r="S19" s="11"/>
      <c r="U19" s="13"/>
      <c r="V19" s="13"/>
      <c r="W19" s="13"/>
      <c r="X19" s="13"/>
      <c r="Y19" s="13"/>
      <c r="Z19" s="13"/>
    </row>
    <row r="20" spans="1:27" x14ac:dyDescent="0.3">
      <c r="A20" s="11"/>
      <c r="B20" s="91" t="s">
        <v>1</v>
      </c>
      <c r="C20" s="91"/>
      <c r="D20" s="91"/>
      <c r="E20" s="12"/>
      <c r="F20" s="91" t="s">
        <v>2</v>
      </c>
      <c r="G20" s="91"/>
      <c r="H20" s="16"/>
      <c r="I20" s="16"/>
      <c r="J20" s="91" t="s">
        <v>3</v>
      </c>
      <c r="K20" s="91"/>
      <c r="L20" s="91"/>
      <c r="M20" s="91"/>
      <c r="O20" s="91" t="s">
        <v>31</v>
      </c>
      <c r="P20" s="91"/>
      <c r="Q20" s="91"/>
      <c r="R20" s="91"/>
      <c r="S20" s="91"/>
      <c r="U20" s="12"/>
    </row>
    <row r="22" spans="1:27" x14ac:dyDescent="0.3">
      <c r="A22" s="86" t="s">
        <v>15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</row>
  </sheetData>
  <mergeCells count="21">
    <mergeCell ref="A1:O1"/>
    <mergeCell ref="A7:A8"/>
    <mergeCell ref="B7:B8"/>
    <mergeCell ref="C7:C8"/>
    <mergeCell ref="D7:D8"/>
    <mergeCell ref="H7:I7"/>
    <mergeCell ref="A22:AA22"/>
    <mergeCell ref="P7:U7"/>
    <mergeCell ref="V7:AA7"/>
    <mergeCell ref="B19:D19"/>
    <mergeCell ref="F19:G19"/>
    <mergeCell ref="B20:D20"/>
    <mergeCell ref="E7:E8"/>
    <mergeCell ref="J20:M20"/>
    <mergeCell ref="G7:G8"/>
    <mergeCell ref="P19:Q19"/>
    <mergeCell ref="F20:G20"/>
    <mergeCell ref="F7:F8"/>
    <mergeCell ref="O20:S20"/>
    <mergeCell ref="J7:O7"/>
    <mergeCell ref="J19:M19"/>
  </mergeCells>
  <hyperlinks>
    <hyperlink ref="J6" location="'Instructivo Anexo 5'!A1" display="INSTRUCTIVO"/>
    <hyperlink ref="X6" location="'Instructivo Anexo 5'!A1" display="INSTRUCTIVO"/>
    <hyperlink ref="H7:I7" r:id="rId1" display="OBRA CAPITALIZABLE   (8)"/>
  </hyperlinks>
  <printOptions horizontalCentered="1"/>
  <pageMargins left="0.39370078740157483" right="0.39370078740157483" top="0.74803149606299213" bottom="0.74803149606299213" header="0.31496062992125984" footer="0.31496062992125984"/>
  <pageSetup scale="2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3</vt:lpstr>
      <vt:lpstr>ANEXO 3 ejemplo</vt:lpstr>
      <vt:lpstr>'ANEXO 3'!Área_de_impresión</vt:lpstr>
      <vt:lpstr>'ANEXO 3 ejemplo'!Área_de_impresión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</dc:creator>
  <cp:lastModifiedBy>Contabilidad2018</cp:lastModifiedBy>
  <cp:lastPrinted>2018-11-05T21:39:22Z</cp:lastPrinted>
  <dcterms:created xsi:type="dcterms:W3CDTF">2008-03-24T18:56:52Z</dcterms:created>
  <dcterms:modified xsi:type="dcterms:W3CDTF">2018-11-07T16:29:19Z</dcterms:modified>
</cp:coreProperties>
</file>