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KOLIN\Saved Games\Desktop\"/>
    </mc:Choice>
  </mc:AlternateContent>
  <bookViews>
    <workbookView xWindow="0" yWindow="0" windowWidth="28800" windowHeight="12045"/>
  </bookViews>
  <sheets>
    <sheet name="Hoja1" sheetId="1" r:id="rId1"/>
  </sheets>
  <definedNames>
    <definedName name="_xlnm.Print_Area" localSheetId="0">Hoja1!$A$1:$K$50</definedName>
    <definedName name="_xlnm.Print_Titles" localSheetId="0">Hoja1!$10:$11</definedName>
  </definedNames>
  <calcPr calcId="152511"/>
</workbook>
</file>

<file path=xl/calcChain.xml><?xml version="1.0" encoding="utf-8"?>
<calcChain xmlns="http://schemas.openxmlformats.org/spreadsheetml/2006/main">
  <c r="J13" i="1" l="1"/>
  <c r="J14" i="1" s="1"/>
  <c r="J21" i="1"/>
  <c r="J22" i="1" s="1"/>
  <c r="J6" i="1" l="1"/>
  <c r="F15" i="1" l="1"/>
  <c r="F18" i="1" s="1"/>
  <c r="F21" i="1" s="1"/>
  <c r="F24" i="1" s="1"/>
  <c r="F27" i="1" s="1"/>
  <c r="F30" i="1" s="1"/>
  <c r="F34" i="1" s="1"/>
  <c r="F37" i="1" s="1"/>
  <c r="F41" i="1" s="1"/>
</calcChain>
</file>

<file path=xl/sharedStrings.xml><?xml version="1.0" encoding="utf-8"?>
<sst xmlns="http://schemas.openxmlformats.org/spreadsheetml/2006/main" count="57" uniqueCount="51">
  <si>
    <t>MUNICIPIO DE ZITÁCUARO MICHOACÁN</t>
  </si>
  <si>
    <t>FORMATO DE INFORMACIÓN DE OBLIGACIONES PAGADAS O GARANTIZADAS CON FONDOS FEDERALES</t>
  </si>
  <si>
    <t>TIPO DE OBLIGACION</t>
  </si>
  <si>
    <t>PLAZO</t>
  </si>
  <si>
    <t>TASA</t>
  </si>
  <si>
    <t xml:space="preserve">FIN, DESTINO Y OBJETO  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</si>
  <si>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</si>
  <si>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</si>
  <si>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</si>
  <si>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</si>
  <si>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</si>
  <si>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</si>
  <si>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</si>
  <si>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CRÉDITO SIMPLE</t>
  </si>
  <si>
    <t>5 AÑOS</t>
  </si>
  <si>
    <t>PROYECTO PÚBLICO PRODUCTIVO</t>
  </si>
  <si>
    <t>BANOBRAS</t>
  </si>
  <si>
    <t>PARTICIPACIONES</t>
  </si>
  <si>
    <t>IMPORTE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</si>
  <si>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</si>
  <si>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</si>
  <si>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</si>
  <si>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</si>
  <si>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</si>
  <si>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</si>
  <si>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</si>
  <si>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</si>
  <si>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</si>
  <si>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</si>
  <si>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</si>
  <si>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</si>
  <si>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Lic. Hugo Alberto Hernández Sárez          Lic. Myrna Merlos Ayllón     L.C. Bernardo Razo Dorantes         M.J.O María del Carmen López Herrejón</t>
  </si>
  <si>
    <t xml:space="preserve">                Presidente Municipal                               Síndica Municipal                     Tesorero Municipal                                Contralora Municipal</t>
  </si>
  <si>
    <t>"Bajo protesta de decir verdad, declaramos que este reporte y sus notas son razonablemente correctos, y son responsabilidad del emisor."</t>
  </si>
  <si>
    <t>AL PERIODO ENERO-SEPTIEMBRE 2019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</si>
  <si>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</si>
  <si>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</si>
  <si>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</si>
  <si>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 AMORTIZACIÓN 9</t>
  </si>
  <si>
    <t>(-) AMORTIZACIÓN 8</t>
  </si>
  <si>
    <t>(-) AMORTIZACIÓN 7</t>
  </si>
  <si>
    <t>Tercer trimestre</t>
  </si>
  <si>
    <t>Saldo de la deuda pública</t>
  </si>
  <si>
    <t>Porcentaje</t>
  </si>
  <si>
    <t>Concepto</t>
  </si>
  <si>
    <t>DEUDA PÚBLICA BRUTA TOTAL AL 31 DE DICIEMBRE DEL 2018</t>
  </si>
  <si>
    <t>Al 31 de diciembre del año 2018</t>
  </si>
  <si>
    <t>Al 31 de diciembre de 2018</t>
  </si>
  <si>
    <t xml:space="preserve">                                  Ingresos Propios</t>
  </si>
  <si>
    <t xml:space="preserve">       Producto Interno Bruto Estatal</t>
  </si>
  <si>
    <t xml:space="preserve">Trimestre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</si>
</sst>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0_-;\-* #,##0.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8" fontId="4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10" fontId="4" fillId="0" borderId="10" xfId="3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0" fontId="5" fillId="0" borderId="0" xfId="0" applyFont="1" applyBorder="1" applyAlignment="1">
      <alignment vertical="center"/>
    </xf>
    <xf numFmtId="4" fontId="0" fillId="0" borderId="0" xfId="0" applyNumberFormat="1"/>
    <xf numFmtId="4" fontId="6" fillId="0" borderId="0" xfId="0" applyNumberFormat="1" applyFont="1" applyAlignment="1">
      <alignment horizontal="right"/>
    </xf>
    <xf numFmtId="0" fontId="0" fillId="0" borderId="0" xfId="0"/>
    <xf numFmtId="4" fontId="7" fillId="0" borderId="0" xfId="0" applyNumberFormat="1" applyFont="1"/>
    <xf numFmtId="44" fontId="0" fillId="0" borderId="0" xfId="0" applyNumberFormat="1"/>
    <xf numFmtId="0" fontId="0" fillId="0" borderId="23" xfId="0" applyBorder="1"/>
    <xf numFmtId="44" fontId="2" fillId="0" borderId="24" xfId="2" applyFont="1" applyBorder="1"/>
    <xf numFmtId="43" fontId="0" fillId="0" borderId="25" xfId="1" applyFont="1" applyBorder="1"/>
    <xf numFmtId="44" fontId="0" fillId="0" borderId="25" xfId="2" applyFont="1" applyBorder="1"/>
    <xf numFmtId="44" fontId="2" fillId="0" borderId="25" xfId="2" applyFont="1" applyBorder="1"/>
    <xf numFmtId="44" fontId="1" fillId="0" borderId="25" xfId="2" applyFont="1" applyBorder="1"/>
    <xf numFmtId="44" fontId="2" fillId="0" borderId="26" xfId="2" applyFont="1" applyBorder="1"/>
    <xf numFmtId="0" fontId="0" fillId="0" borderId="27" xfId="0" applyBorder="1"/>
    <xf numFmtId="0" fontId="0" fillId="0" borderId="28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2" xfId="0" applyBorder="1" applyAlignment="1"/>
    <xf numFmtId="0" fontId="0" fillId="0" borderId="31" xfId="0" applyBorder="1" applyAlignment="1"/>
    <xf numFmtId="0" fontId="0" fillId="0" borderId="36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1" xfId="0" applyBorder="1" applyAlignment="1"/>
    <xf numFmtId="0" fontId="0" fillId="0" borderId="4" xfId="0" applyBorder="1" applyAlignment="1"/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3" fontId="0" fillId="0" borderId="29" xfId="1" applyFont="1" applyBorder="1" applyAlignment="1"/>
    <xf numFmtId="43" fontId="0" fillId="0" borderId="30" xfId="1" applyFont="1" applyBorder="1"/>
    <xf numFmtId="4" fontId="0" fillId="0" borderId="0" xfId="0" applyNumberFormat="1"/>
    <xf numFmtId="43" fontId="0" fillId="0" borderId="0" xfId="1" applyFont="1"/>
    <xf numFmtId="43" fontId="0" fillId="0" borderId="0" xfId="1" applyFont="1"/>
    <xf numFmtId="0" fontId="0" fillId="0" borderId="6" xfId="0" applyFont="1" applyBorder="1" applyAlignment="1">
      <alignment horizontal="center" vertical="center" wrapText="1"/>
    </xf>
    <xf numFmtId="164" fontId="0" fillId="0" borderId="35" xfId="0" applyNumberFormat="1" applyBorder="1"/>
    <xf numFmtId="0" fontId="0" fillId="0" borderId="6" xfId="0" applyBorder="1" applyAlignment="1">
      <alignment horizontal="center" vertical="center" wrapText="1"/>
    </xf>
    <xf numFmtId="43" fontId="0" fillId="0" borderId="37" xfId="1" applyFont="1" applyBorder="1" applyAlignment="1">
      <alignment horizontal="center" vertical="center" wrapText="1"/>
    </xf>
    <xf numFmtId="43" fontId="0" fillId="0" borderId="38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333375</xdr:colOff>
      <xdr:row>2</xdr:row>
      <xdr:rowOff>171449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62" t="27039" r="1485" b="57370"/>
        <a:stretch>
          <a:fillRect/>
        </a:stretch>
      </xdr:blipFill>
      <xdr:spPr bwMode="auto">
        <a:xfrm>
          <a:off x="66675" y="57150"/>
          <a:ext cx="1028700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3</xdr:row>
      <xdr:rowOff>152399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47650"/>
          <a:ext cx="0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1066800</xdr:colOff>
      <xdr:row>0</xdr:row>
      <xdr:rowOff>85724</xdr:rowOff>
    </xdr:from>
    <xdr:to>
      <xdr:col>10</xdr:col>
      <xdr:colOff>809625</xdr:colOff>
      <xdr:row>2</xdr:row>
      <xdr:rowOff>171449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01125" y="85724"/>
          <a:ext cx="100012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J27" sqref="J27"/>
    </sheetView>
  </sheetViews>
  <sheetFormatPr baseColWidth="10" defaultRowHeight="15" x14ac:dyDescent="0.25"/>
  <cols>
    <col min="4" max="4" width="17.140625" customWidth="1"/>
    <col min="5" max="5" width="11.42578125" customWidth="1"/>
    <col min="6" max="6" width="14.140625" bestFit="1" customWidth="1"/>
    <col min="7" max="7" width="11.7109375" customWidth="1"/>
    <col min="8" max="8" width="12.7109375" bestFit="1" customWidth="1"/>
    <col min="9" max="9" width="17.5703125" customWidth="1"/>
    <col min="10" max="10" width="18.85546875" bestFit="1" customWidth="1"/>
    <col min="11" max="11" width="18.28515625" customWidth="1"/>
    <col min="12" max="12" width="11.7109375" bestFit="1" customWidth="1"/>
  </cols>
  <sheetData>
    <row r="1" spans="1:12" ht="24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24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r="3" spans="1:12" ht="24" customHeight="1" thickBot="1" x14ac:dyDescent="0.3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28.5" customHeight="1" x14ac:dyDescent="0.25">
      <c r="A4" s="65" t="s">
        <v>2</v>
      </c>
      <c r="B4" s="67" t="s">
        <v>3</v>
      </c>
      <c r="C4" s="67" t="s">
        <v>4</v>
      </c>
      <c r="D4" s="67" t="s">
        <v>5</v>
      </c>
      <c r="E4" s="67" t="s">
        <v>6</v>
      </c>
      <c r="F4" s="67" t="s">
        <v>7</v>
      </c>
      <c r="G4" s="69" t="s">
        <v>8</v>
      </c>
      <c r="H4" s="67" t="s">
        <v>9</v>
      </c>
      <c r="I4" s="71" t="s">
        <v>12</v>
      </c>
      <c r="J4" s="72"/>
      <c r="K4" s="1"/>
    </row>
    <row r="5" spans="1:12" ht="20.25" customHeight="1" x14ac:dyDescent="0.25">
      <c r="A5" s="66"/>
      <c r="B5" s="68"/>
      <c r="C5" s="68"/>
      <c r="D5" s="68"/>
      <c r="E5" s="68"/>
      <c r="F5" s="68"/>
      <c r="G5" s="70"/>
      <c r="H5" s="68"/>
      <c r="I5" s="2" t="s">
        <v>10</v>
      </c>
      <c r="J5" s="6" t="s">
        <v>11</v>
      </c>
      <c r="K5" s="1"/>
    </row>
    <row r="6" spans="1:12" ht="39" customHeight="1" x14ac:dyDescent="0.25">
      <c r="A6" s="7" t="s">
        <v>13</v>
      </c>
      <c r="B6" s="3" t="s">
        <v>14</v>
      </c>
      <c r="C6" s="4"/>
      <c r="D6" s="3" t="s">
        <v>15</v>
      </c>
      <c r="E6" s="3" t="s">
        <v>16</v>
      </c>
      <c r="F6" s="5">
        <v>5000000</v>
      </c>
      <c r="G6" s="3" t="s">
        <v>17</v>
      </c>
      <c r="H6" s="5">
        <v>5000000</v>
      </c>
      <c r="I6" s="5">
        <v>3175780.07</v>
      </c>
      <c r="J6" s="8">
        <f>+I6/H6</f>
        <v>0.63515601399999999</v>
      </c>
      <c r="L6" s="15"/>
    </row>
    <row r="7" spans="1:12" ht="15.75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3"/>
    </row>
    <row r="8" spans="1:12" ht="3.75" customHeight="1" x14ac:dyDescent="0.25">
      <c r="L8" s="20"/>
    </row>
    <row r="9" spans="1:12" ht="15.75" thickBot="1" x14ac:dyDescent="0.3">
      <c r="I9" s="16"/>
    </row>
    <row r="10" spans="1:12" ht="31.5" customHeight="1" x14ac:dyDescent="0.25">
      <c r="A10" s="75" t="s">
        <v>44</v>
      </c>
      <c r="B10" s="76"/>
      <c r="C10" s="76"/>
      <c r="D10" s="76"/>
      <c r="E10" s="77"/>
      <c r="F10" s="43" t="s">
        <v>18</v>
      </c>
      <c r="H10" s="57" t="s">
        <v>44</v>
      </c>
      <c r="I10" s="73"/>
      <c r="J10" s="51" t="s">
        <v>46</v>
      </c>
      <c r="K10" s="32" t="s">
        <v>50</v>
      </c>
    </row>
    <row r="11" spans="1:12" x14ac:dyDescent="0.25">
      <c r="A11" s="78"/>
      <c r="B11" s="79"/>
      <c r="C11" s="79"/>
      <c r="D11" s="79"/>
      <c r="E11" s="80"/>
      <c r="F11" s="40"/>
      <c r="H11" s="59"/>
      <c r="I11" s="74"/>
      <c r="J11" s="44"/>
      <c r="K11" s="39"/>
    </row>
    <row r="12" spans="1:12" x14ac:dyDescent="0.25">
      <c r="A12" s="24" t="s">
        <v>45</v>
      </c>
      <c r="B12" s="14"/>
      <c r="C12" s="14"/>
      <c r="D12" s="14"/>
      <c r="E12" s="14"/>
      <c r="F12" s="25">
        <v>2396229.96</v>
      </c>
      <c r="H12" s="41" t="s">
        <v>49</v>
      </c>
      <c r="I12" s="42"/>
      <c r="J12" s="46">
        <v>430669000000</v>
      </c>
      <c r="K12" s="54" t="s">
        <v>41</v>
      </c>
    </row>
    <row r="13" spans="1:12" x14ac:dyDescent="0.25">
      <c r="A13" s="9"/>
      <c r="B13" s="10"/>
      <c r="C13" s="10"/>
      <c r="D13" s="10"/>
      <c r="E13" s="10"/>
      <c r="F13" s="26"/>
      <c r="H13" s="34" t="s">
        <v>42</v>
      </c>
      <c r="I13" s="33"/>
      <c r="J13" s="47">
        <f>+F12</f>
        <v>2396229.96</v>
      </c>
      <c r="K13" s="55"/>
    </row>
    <row r="14" spans="1:12" ht="15.75" thickBot="1" x14ac:dyDescent="0.3">
      <c r="A14" s="9" t="s">
        <v>19</v>
      </c>
      <c r="B14" s="10"/>
      <c r="C14" s="10"/>
      <c r="D14" s="10"/>
      <c r="E14" s="10"/>
      <c r="F14" s="27">
        <v>63556.67</v>
      </c>
      <c r="H14" s="35" t="s">
        <v>43</v>
      </c>
      <c r="I14" s="36"/>
      <c r="J14" s="52">
        <f>+J13/J12*100</f>
        <v>5.5639713097529651E-4</v>
      </c>
      <c r="K14" s="56"/>
    </row>
    <row r="15" spans="1:12" x14ac:dyDescent="0.25">
      <c r="A15" s="9" t="s">
        <v>20</v>
      </c>
      <c r="B15" s="10"/>
      <c r="C15" s="10"/>
      <c r="D15" s="10"/>
      <c r="E15" s="10"/>
      <c r="F15" s="27">
        <f>+F12-F14</f>
        <v>2332673.29</v>
      </c>
    </row>
    <row r="16" spans="1:12" x14ac:dyDescent="0.25">
      <c r="A16" s="9"/>
      <c r="B16" s="10"/>
      <c r="C16" s="10"/>
      <c r="D16" s="10"/>
      <c r="E16" s="10"/>
      <c r="F16" s="26"/>
      <c r="J16" s="19"/>
    </row>
    <row r="17" spans="1:11" ht="15.75" thickBot="1" x14ac:dyDescent="0.3">
      <c r="A17" s="9" t="s">
        <v>21</v>
      </c>
      <c r="B17" s="10"/>
      <c r="C17" s="10"/>
      <c r="D17" s="10"/>
      <c r="E17" s="10"/>
      <c r="F17" s="27">
        <v>63556.67</v>
      </c>
    </row>
    <row r="18" spans="1:11" ht="30" x14ac:dyDescent="0.25">
      <c r="A18" s="9" t="s">
        <v>22</v>
      </c>
      <c r="B18" s="10"/>
      <c r="C18" s="10"/>
      <c r="D18" s="10"/>
      <c r="E18" s="10"/>
      <c r="F18" s="27">
        <f>+F15-F17</f>
        <v>2269116.62</v>
      </c>
      <c r="H18" s="57" t="s">
        <v>44</v>
      </c>
      <c r="I18" s="58"/>
      <c r="J18" s="53" t="s">
        <v>47</v>
      </c>
      <c r="K18" s="61" t="s">
        <v>50</v>
      </c>
    </row>
    <row r="19" spans="1:11" x14ac:dyDescent="0.25">
      <c r="A19" s="9"/>
      <c r="B19" s="10"/>
      <c r="C19" s="10"/>
      <c r="D19" s="10"/>
      <c r="E19" s="10"/>
      <c r="F19" s="26"/>
      <c r="H19" s="59"/>
      <c r="I19" s="60"/>
      <c r="J19" s="45"/>
      <c r="K19" s="62"/>
    </row>
    <row r="20" spans="1:11" x14ac:dyDescent="0.25">
      <c r="A20" s="9" t="s">
        <v>23</v>
      </c>
      <c r="B20" s="10"/>
      <c r="C20" s="10"/>
      <c r="D20" s="10"/>
      <c r="E20" s="10"/>
      <c r="F20" s="27">
        <v>63556.67</v>
      </c>
      <c r="H20" s="37" t="s">
        <v>48</v>
      </c>
      <c r="I20" s="38"/>
      <c r="J20" s="47">
        <v>60948016.369999997</v>
      </c>
      <c r="K20" s="54" t="s">
        <v>41</v>
      </c>
    </row>
    <row r="21" spans="1:11" x14ac:dyDescent="0.25">
      <c r="A21" s="9" t="s">
        <v>24</v>
      </c>
      <c r="B21" s="10"/>
      <c r="C21" s="10"/>
      <c r="D21" s="10"/>
      <c r="E21" s="10"/>
      <c r="F21" s="27">
        <f>+F18-F20</f>
        <v>2205559.9500000002</v>
      </c>
      <c r="H21" s="34" t="s">
        <v>42</v>
      </c>
      <c r="I21" s="33"/>
      <c r="J21" s="47">
        <f>+F12</f>
        <v>2396229.96</v>
      </c>
      <c r="K21" s="55"/>
    </row>
    <row r="22" spans="1:11" ht="15.75" thickBot="1" x14ac:dyDescent="0.3">
      <c r="A22" s="9"/>
      <c r="B22" s="10"/>
      <c r="C22" s="10"/>
      <c r="D22" s="10"/>
      <c r="E22" s="10"/>
      <c r="F22" s="26"/>
      <c r="H22" s="35" t="s">
        <v>43</v>
      </c>
      <c r="I22" s="36"/>
      <c r="J22" s="52">
        <f>+J21/J20*100</f>
        <v>3.9315963056994239</v>
      </c>
      <c r="K22" s="56"/>
    </row>
    <row r="23" spans="1:11" x14ac:dyDescent="0.25">
      <c r="A23" s="9" t="s">
        <v>25</v>
      </c>
      <c r="B23" s="10"/>
      <c r="C23" s="10"/>
      <c r="D23" s="10"/>
      <c r="E23" s="10"/>
      <c r="F23" s="27">
        <v>63556.67</v>
      </c>
      <c r="I23" s="15"/>
    </row>
    <row r="24" spans="1:11" x14ac:dyDescent="0.25">
      <c r="A24" s="9" t="s">
        <v>26</v>
      </c>
      <c r="B24" s="10"/>
      <c r="C24" s="10"/>
      <c r="D24" s="10"/>
      <c r="E24" s="10"/>
      <c r="F24" s="27">
        <f>+F21-F23</f>
        <v>2142003.2800000003</v>
      </c>
      <c r="I24" s="16"/>
    </row>
    <row r="25" spans="1:11" x14ac:dyDescent="0.25">
      <c r="A25" s="9"/>
      <c r="B25" s="10"/>
      <c r="C25" s="10"/>
      <c r="D25" s="10"/>
      <c r="E25" s="10"/>
      <c r="F25" s="26"/>
      <c r="J25" s="23"/>
      <c r="K25" s="17"/>
    </row>
    <row r="26" spans="1:11" x14ac:dyDescent="0.25">
      <c r="A26" s="9" t="s">
        <v>27</v>
      </c>
      <c r="B26" s="10"/>
      <c r="C26" s="10"/>
      <c r="D26" s="10"/>
      <c r="E26" s="10"/>
      <c r="F26" s="27">
        <v>63556.67</v>
      </c>
      <c r="J26" s="50"/>
    </row>
    <row r="27" spans="1:11" x14ac:dyDescent="0.25">
      <c r="A27" s="9" t="s">
        <v>28</v>
      </c>
      <c r="B27" s="10"/>
      <c r="C27" s="10"/>
      <c r="D27" s="10"/>
      <c r="E27" s="10"/>
      <c r="F27" s="27">
        <f>+F24-F26</f>
        <v>2078446.6100000003</v>
      </c>
      <c r="J27" s="48"/>
    </row>
    <row r="28" spans="1:11" x14ac:dyDescent="0.25">
      <c r="A28" s="9"/>
      <c r="B28" s="10"/>
      <c r="C28" s="10"/>
      <c r="D28" s="10"/>
      <c r="E28" s="10"/>
      <c r="F28" s="26"/>
    </row>
    <row r="29" spans="1:11" x14ac:dyDescent="0.25">
      <c r="A29" s="9" t="s">
        <v>29</v>
      </c>
      <c r="B29" s="10"/>
      <c r="C29" s="10"/>
      <c r="D29" s="10"/>
      <c r="E29" s="10"/>
      <c r="F29" s="27">
        <v>63556.67</v>
      </c>
      <c r="J29" s="49"/>
    </row>
    <row r="30" spans="1:11" x14ac:dyDescent="0.25">
      <c r="A30" s="9" t="s">
        <v>30</v>
      </c>
      <c r="B30" s="10"/>
      <c r="C30" s="10"/>
      <c r="D30" s="10"/>
      <c r="E30" s="10"/>
      <c r="F30" s="28">
        <f>+F27-F29</f>
        <v>2014889.9400000004</v>
      </c>
    </row>
    <row r="31" spans="1:11" s="21" customFormat="1" x14ac:dyDescent="0.25">
      <c r="A31" s="9"/>
      <c r="B31" s="10"/>
      <c r="C31" s="10"/>
      <c r="D31" s="10"/>
      <c r="E31" s="10"/>
      <c r="F31" s="28"/>
    </row>
    <row r="32" spans="1:11" s="21" customFormat="1" x14ac:dyDescent="0.25">
      <c r="A32" s="9" t="s">
        <v>40</v>
      </c>
      <c r="B32" s="10"/>
      <c r="C32" s="10"/>
      <c r="D32" s="10"/>
      <c r="E32" s="10"/>
      <c r="F32" s="28"/>
    </row>
    <row r="33" spans="1:9" s="21" customFormat="1" x14ac:dyDescent="0.25">
      <c r="A33" s="9" t="s">
        <v>35</v>
      </c>
      <c r="B33" s="10"/>
      <c r="C33" s="10"/>
      <c r="D33" s="10"/>
      <c r="E33" s="10"/>
      <c r="F33" s="29">
        <v>63556.67</v>
      </c>
    </row>
    <row r="34" spans="1:9" s="21" customFormat="1" x14ac:dyDescent="0.25">
      <c r="A34" s="9"/>
      <c r="B34" s="10"/>
      <c r="C34" s="10"/>
      <c r="D34" s="10"/>
      <c r="E34" s="10"/>
      <c r="F34" s="28">
        <f>+F30-F33</f>
        <v>1951333.2700000005</v>
      </c>
    </row>
    <row r="35" spans="1:9" s="21" customFormat="1" x14ac:dyDescent="0.25">
      <c r="A35" s="9"/>
      <c r="B35" s="10"/>
      <c r="C35" s="10"/>
      <c r="D35" s="10"/>
      <c r="E35" s="10"/>
      <c r="F35" s="28"/>
    </row>
    <row r="36" spans="1:9" s="21" customFormat="1" x14ac:dyDescent="0.25">
      <c r="A36" s="9" t="s">
        <v>39</v>
      </c>
      <c r="B36" s="10"/>
      <c r="C36" s="10"/>
      <c r="D36" s="10"/>
      <c r="E36" s="10"/>
      <c r="F36" s="29">
        <v>63556.67</v>
      </c>
    </row>
    <row r="37" spans="1:9" s="21" customFormat="1" x14ac:dyDescent="0.25">
      <c r="A37" s="9" t="s">
        <v>36</v>
      </c>
      <c r="B37" s="10"/>
      <c r="C37" s="10"/>
      <c r="D37" s="10"/>
      <c r="E37" s="10"/>
      <c r="F37" s="28">
        <f>+F34-F36</f>
        <v>1887776.6000000006</v>
      </c>
    </row>
    <row r="38" spans="1:9" s="21" customFormat="1" x14ac:dyDescent="0.25">
      <c r="A38" s="9"/>
      <c r="B38" s="10"/>
      <c r="C38" s="10"/>
      <c r="D38" s="10"/>
      <c r="E38" s="10"/>
      <c r="F38" s="28"/>
    </row>
    <row r="39" spans="1:9" s="21" customFormat="1" x14ac:dyDescent="0.25">
      <c r="A39" s="9"/>
      <c r="B39" s="10"/>
      <c r="C39" s="10"/>
      <c r="D39" s="10"/>
      <c r="E39" s="10"/>
      <c r="F39" s="28"/>
    </row>
    <row r="40" spans="1:9" s="21" customFormat="1" x14ac:dyDescent="0.25">
      <c r="A40" s="9" t="s">
        <v>38</v>
      </c>
      <c r="B40" s="10"/>
      <c r="C40" s="10"/>
      <c r="D40" s="10"/>
      <c r="E40" s="10"/>
      <c r="F40" s="29">
        <v>63556.67</v>
      </c>
    </row>
    <row r="41" spans="1:9" s="21" customFormat="1" ht="15.75" thickBot="1" x14ac:dyDescent="0.3">
      <c r="A41" s="9" t="s">
        <v>37</v>
      </c>
      <c r="B41" s="10"/>
      <c r="C41" s="10"/>
      <c r="D41" s="10"/>
      <c r="E41" s="10"/>
      <c r="F41" s="30">
        <f>+F37-F40</f>
        <v>1824219.9300000006</v>
      </c>
      <c r="I41" s="22"/>
    </row>
    <row r="42" spans="1:9" ht="16.5" thickTop="1" thickBot="1" x14ac:dyDescent="0.3">
      <c r="A42" s="11"/>
      <c r="B42" s="12"/>
      <c r="C42" s="12"/>
      <c r="D42" s="12"/>
      <c r="E42" s="12"/>
      <c r="F42" s="31"/>
      <c r="I42" s="17"/>
    </row>
    <row r="44" spans="1:9" s="21" customFormat="1" x14ac:dyDescent="0.25"/>
    <row r="46" spans="1:9" x14ac:dyDescent="0.25">
      <c r="A46" t="s">
        <v>31</v>
      </c>
    </row>
    <row r="47" spans="1:9" x14ac:dyDescent="0.25">
      <c r="A47" t="s">
        <v>32</v>
      </c>
    </row>
    <row r="50" spans="1:1" ht="16.5" x14ac:dyDescent="0.25">
      <c r="A50" s="18" t="s">
        <v>33</v>
      </c>
    </row>
  </sheetData>
  <mergeCells count="18">
    <mergeCell ref="H10:I11"/>
    <mergeCell ref="A10:E11"/>
    <mergeCell ref="K20:K22"/>
    <mergeCell ref="K12:K14"/>
    <mergeCell ref="H18:I19"/>
    <mergeCell ref="K18:K19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rintOptions horizontalCentered="1"/>
  <pageMargins left="0.39370078740157483" right="0.39370078740157483" top="0.27559055118110237" bottom="0.19685039370078741" header="0.31496062992125984" footer="0.31496062992125984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CHEKOLIN</cp:lastModifiedBy>
  <cp:lastPrinted>2019-11-05T21:01:44Z</cp:lastPrinted>
  <dcterms:created xsi:type="dcterms:W3CDTF">2018-11-06T18:06:13Z</dcterms:created>
  <dcterms:modified xsi:type="dcterms:W3CDTF">2019-11-11T16:17:58Z</dcterms:modified>
</cp:coreProperties>
</file>